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330"/>
  </bookViews>
  <sheets>
    <sheet name="Arkusz1" sheetId="1" r:id="rId1"/>
  </sheets>
  <definedNames>
    <definedName name="_ftn1" localSheetId="0">Arkusz1!#REF!</definedName>
    <definedName name="_ftn2" localSheetId="0">Arkusz1!$A$26</definedName>
    <definedName name="_ftnref1" localSheetId="0">Arkusz1!$B$18</definedName>
    <definedName name="_ftnref2" localSheetId="0">Arkusz1!$B$23</definedName>
    <definedName name="_xlnm.Print_Area" localSheetId="0">Arkusz1!$A$1:$V$80</definedName>
  </definedNames>
  <calcPr calcId="145621"/>
</workbook>
</file>

<file path=xl/calcChain.xml><?xml version="1.0" encoding="utf-8"?>
<calcChain xmlns="http://schemas.openxmlformats.org/spreadsheetml/2006/main">
  <c r="P64" i="1" l="1"/>
  <c r="O64" i="1"/>
  <c r="N64" i="1"/>
  <c r="M64" i="1"/>
  <c r="S65" i="1"/>
  <c r="O65" i="1"/>
  <c r="T64" i="1"/>
  <c r="S64" i="1"/>
  <c r="Q64" i="1"/>
  <c r="L64" i="1"/>
  <c r="K64" i="1"/>
  <c r="T63" i="1"/>
  <c r="S63" i="1"/>
  <c r="Q63" i="1"/>
  <c r="P63" i="1"/>
  <c r="O63" i="1"/>
  <c r="N63" i="1"/>
  <c r="M62" i="1"/>
  <c r="L62" i="1"/>
  <c r="K61" i="1"/>
  <c r="S47" i="1"/>
  <c r="R47" i="1"/>
  <c r="Q47" i="1"/>
  <c r="P47" i="1"/>
  <c r="O47" i="1"/>
  <c r="N47" i="1"/>
  <c r="M47" i="1"/>
  <c r="L47" i="1"/>
  <c r="K47" i="1"/>
  <c r="S34" i="1"/>
  <c r="Q34" i="1"/>
  <c r="P34" i="1"/>
  <c r="N34" i="1"/>
  <c r="M33" i="1"/>
  <c r="K32" i="1"/>
  <c r="S31" i="1"/>
  <c r="Q31" i="1"/>
  <c r="P31" i="1"/>
  <c r="N31" i="1"/>
  <c r="M30" i="1"/>
  <c r="K29" i="1"/>
  <c r="S28" i="1"/>
  <c r="Q28" i="1"/>
  <c r="P28" i="1"/>
  <c r="N28" i="1"/>
  <c r="M27" i="1"/>
  <c r="K26" i="1"/>
  <c r="R25" i="1"/>
  <c r="O25" i="1"/>
  <c r="L24" i="1"/>
  <c r="T66" i="1" l="1"/>
  <c r="T67" i="1" s="1"/>
  <c r="S66" i="1"/>
  <c r="Q66" i="1"/>
  <c r="Q67" i="1" s="1"/>
  <c r="P66" i="1"/>
  <c r="P67" i="1" s="1"/>
  <c r="O66" i="1"/>
  <c r="O67" i="1" s="1"/>
  <c r="N66" i="1"/>
  <c r="N67" i="1" s="1"/>
  <c r="M66" i="1"/>
  <c r="M67" i="1" s="1"/>
  <c r="L66" i="1"/>
  <c r="K66" i="1"/>
  <c r="K67" i="1" s="1"/>
  <c r="U65" i="1"/>
  <c r="U64" i="1"/>
  <c r="U63" i="1"/>
  <c r="U62" i="1"/>
  <c r="U61" i="1"/>
  <c r="S49" i="1"/>
  <c r="S48" i="1"/>
  <c r="R48" i="1"/>
  <c r="R49" i="1" s="1"/>
  <c r="Q48" i="1"/>
  <c r="Q49" i="1" s="1"/>
  <c r="P48" i="1"/>
  <c r="P49" i="1" s="1"/>
  <c r="O48" i="1"/>
  <c r="O49" i="1" s="1"/>
  <c r="N48" i="1"/>
  <c r="N49" i="1" s="1"/>
  <c r="M48" i="1"/>
  <c r="M49" i="1" s="1"/>
  <c r="L48" i="1"/>
  <c r="L49" i="1" s="1"/>
  <c r="K48" i="1"/>
  <c r="K49" i="1" s="1"/>
  <c r="U47" i="1"/>
  <c r="S35" i="1"/>
  <c r="R35" i="1"/>
  <c r="Q35" i="1"/>
  <c r="Q36" i="1" s="1"/>
  <c r="P35" i="1"/>
  <c r="P36" i="1" s="1"/>
  <c r="O35" i="1"/>
  <c r="N35" i="1"/>
  <c r="M35" i="1"/>
  <c r="M36" i="1" s="1"/>
  <c r="L35" i="1"/>
  <c r="K35" i="1"/>
  <c r="U34" i="1"/>
  <c r="U33" i="1"/>
  <c r="U32" i="1"/>
  <c r="U31" i="1"/>
  <c r="U30" i="1"/>
  <c r="U29" i="1"/>
  <c r="U28" i="1"/>
  <c r="U27" i="1"/>
  <c r="U26" i="1"/>
  <c r="U25" i="1"/>
  <c r="U24" i="1"/>
  <c r="S67" i="1" l="1"/>
  <c r="S68" i="1" s="1"/>
  <c r="Q68" i="1"/>
  <c r="U66" i="1"/>
  <c r="U67" i="1" s="1"/>
  <c r="U68" i="1" s="1"/>
  <c r="N68" i="1"/>
  <c r="M68" i="1"/>
  <c r="S36" i="1"/>
  <c r="S37" i="1" s="1"/>
  <c r="P37" i="1"/>
  <c r="K36" i="1"/>
  <c r="K37" i="1" s="1"/>
  <c r="U35" i="1"/>
  <c r="U36" i="1" s="1"/>
  <c r="U37" i="1" s="1"/>
  <c r="O36" i="1"/>
  <c r="O37" i="1" s="1"/>
  <c r="L36" i="1"/>
  <c r="L37" i="1" s="1"/>
  <c r="P68" i="1"/>
  <c r="N36" i="1"/>
  <c r="N37" i="1" s="1"/>
  <c r="R36" i="1"/>
  <c r="R37" i="1" s="1"/>
  <c r="U48" i="1"/>
  <c r="U49" i="1" s="1"/>
  <c r="N51" i="1" s="1"/>
  <c r="L67" i="1"/>
  <c r="L68" i="1" s="1"/>
  <c r="M37" i="1"/>
  <c r="Q37" i="1"/>
  <c r="K68" i="1"/>
  <c r="O68" i="1"/>
  <c r="T68" i="1"/>
  <c r="L72" i="1" l="1"/>
  <c r="O39" i="1"/>
</calcChain>
</file>

<file path=xl/comments1.xml><?xml version="1.0" encoding="utf-8"?>
<comments xmlns="http://schemas.openxmlformats.org/spreadsheetml/2006/main">
  <authors>
    <author>Klefas Krzysztof</author>
    <author>Kurzępa Iwona</author>
  </authors>
  <commentList>
    <comment ref="B17" author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17" authorId="1">
      <text>
        <r>
          <rPr>
            <b/>
            <sz val="10"/>
            <color indexed="81"/>
            <rFont val="Tahoma"/>
            <family val="2"/>
            <charset val="238"/>
          </rPr>
          <t>Niepotrzebne skreślić</t>
        </r>
        <r>
          <rPr>
            <sz val="10"/>
            <color indexed="81"/>
            <rFont val="Tahoma"/>
            <family val="2"/>
            <charset val="238"/>
          </rPr>
          <t xml:space="preserve">
</t>
        </r>
      </text>
    </comment>
    <comment ref="S17" authorId="1">
      <text>
        <r>
          <rPr>
            <b/>
            <sz val="9"/>
            <color indexed="81"/>
            <rFont val="Tahoma"/>
            <family val="2"/>
            <charset val="238"/>
          </rPr>
          <t>Niepotrzebne skreślić</t>
        </r>
        <r>
          <rPr>
            <sz val="9"/>
            <color indexed="81"/>
            <rFont val="Tahoma"/>
            <family val="2"/>
            <charset val="238"/>
          </rPr>
          <t xml:space="preserve">
</t>
        </r>
      </text>
    </comment>
    <comment ref="B21" authorId="0">
      <text>
        <r>
          <rPr>
            <b/>
            <sz val="10"/>
            <color indexed="81"/>
            <rFont val="Arial"/>
            <family val="2"/>
            <charset val="238"/>
          </rPr>
          <t>Należy wypełnić poz. 2, w przypadku gdy liczba uczniów danych klas w roku szkolnym 2018/2019 ulegnie zwiększeniu w stosunku do liczby uczniów danych klas w roku szkolnym 2017/2018.</t>
        </r>
        <r>
          <rPr>
            <sz val="9"/>
            <color indexed="81"/>
            <rFont val="Tahoma"/>
            <family val="2"/>
            <charset val="238"/>
          </rPr>
          <t xml:space="preserve">
</t>
        </r>
      </text>
    </comment>
    <comment ref="B22" authorId="0">
      <text>
        <r>
          <rPr>
            <b/>
            <sz val="10"/>
            <color indexed="81"/>
            <rFont val="Arial"/>
            <family val="2"/>
            <charset val="238"/>
          </rPr>
          <t>Należy wypełnić poz. 3, w przypadku gdy w roku szkolnym 2017/2018 nie funkcjonowały klasy I, III, IV,VI i VII szkół podstawowych lub klasy III dotychczasowych gimnazjów lub nie uczęszczali do tych klas uczniowie.</t>
        </r>
      </text>
    </comment>
    <comment ref="B23" author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takiego kompletów ze środków ostatniej dotacji celowej (udzielonej odpowiednio w 2016 r. lub 2017 r.) na wszystkich uczniów tych klas. </t>
        </r>
      </text>
    </comment>
    <comment ref="B43" author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43" authorId="1">
      <text>
        <r>
          <rPr>
            <b/>
            <sz val="10"/>
            <color indexed="81"/>
            <rFont val="Tahoma"/>
            <family val="2"/>
            <charset val="238"/>
          </rPr>
          <t>Niepotrzebne skreślić</t>
        </r>
        <r>
          <rPr>
            <sz val="10"/>
            <color indexed="81"/>
            <rFont val="Tahoma"/>
            <family val="2"/>
            <charset val="238"/>
          </rPr>
          <t xml:space="preserve">
</t>
        </r>
      </text>
    </comment>
    <comment ref="S43" authorId="1">
      <text>
        <r>
          <rPr>
            <b/>
            <sz val="9"/>
            <color indexed="81"/>
            <rFont val="Tahoma"/>
            <family val="2"/>
            <charset val="238"/>
          </rPr>
          <t>Niepotrzebne skreślić</t>
        </r>
        <r>
          <rPr>
            <sz val="9"/>
            <color indexed="81"/>
            <rFont val="Tahoma"/>
            <family val="2"/>
            <charset val="238"/>
          </rPr>
          <t xml:space="preserve">
</t>
        </r>
      </text>
    </comment>
    <comment ref="B55" author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55" authorId="1">
      <text>
        <r>
          <rPr>
            <b/>
            <sz val="10"/>
            <color indexed="81"/>
            <rFont val="Tahoma"/>
            <family val="2"/>
            <charset val="238"/>
          </rPr>
          <t>Niepotrzebne skreślić</t>
        </r>
        <r>
          <rPr>
            <sz val="10"/>
            <color indexed="81"/>
            <rFont val="Tahoma"/>
            <family val="2"/>
            <charset val="238"/>
          </rPr>
          <t xml:space="preserve">
</t>
        </r>
      </text>
    </comment>
    <comment ref="S55" authorId="1">
      <text>
        <r>
          <rPr>
            <b/>
            <sz val="9"/>
            <color indexed="81"/>
            <rFont val="Tahoma"/>
            <family val="2"/>
            <charset val="238"/>
          </rPr>
          <t>Niepotrzebne skreślić</t>
        </r>
        <r>
          <rPr>
            <sz val="9"/>
            <color indexed="81"/>
            <rFont val="Tahoma"/>
            <family val="2"/>
            <charset val="238"/>
          </rPr>
          <t xml:space="preserve">
</t>
        </r>
      </text>
    </comment>
    <comment ref="B58" authorId="1">
      <text>
        <r>
          <rPr>
            <b/>
            <sz val="10"/>
            <color indexed="81"/>
            <rFont val="Tahoma"/>
            <family val="2"/>
            <charset val="238"/>
          </rPr>
          <t xml:space="preserve">Należy wypełnić poz. 1, w przypadku gdy w roku szkolnym 2017/2018 szkoły zapewniły uczniom komplety podręczników lub materiałów edukacyjnych podlegające refundacji z dotacji celowej w 2018 r.
</t>
        </r>
      </text>
    </comment>
    <comment ref="B59" authorId="1">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60" authorId="1">
      <text>
        <r>
          <rPr>
            <b/>
            <sz val="10"/>
            <color indexed="81"/>
            <rFont val="Tahoma"/>
            <family val="2"/>
            <charset val="238"/>
          </rPr>
          <t xml:space="preserve">W przypadku poz. 3 kol. 7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List>
</comments>
</file>

<file path=xl/sharedStrings.xml><?xml version="1.0" encoding="utf-8"?>
<sst xmlns="http://schemas.openxmlformats.org/spreadsheetml/2006/main" count="103" uniqueCount="72">
  <si>
    <t>Załącznik nr 4</t>
  </si>
  <si>
    <t>Nazwa jednostki samorządu terytorialnego</t>
  </si>
  <si>
    <t>Kod TERYT</t>
  </si>
  <si>
    <t>Wniosek o udzielenie dotacji celowej na wyposażenie szkół w podręczniki, materiały edukacyjne lub materiały ćwiczeniowe w 2018 r.</t>
  </si>
  <si>
    <t>informacja składana po raz pierwszy</t>
  </si>
  <si>
    <r>
      <t xml:space="preserve">aktualizacja informacji </t>
    </r>
    <r>
      <rPr>
        <b/>
        <sz val="9"/>
        <color theme="1"/>
        <rFont val="Arial"/>
        <family val="2"/>
        <charset val="238"/>
      </rPr>
      <t>*</t>
    </r>
    <r>
      <rPr>
        <b/>
        <vertAlign val="superscript"/>
        <sz val="9"/>
        <color theme="1"/>
        <rFont val="Arial"/>
        <family val="2"/>
        <charset val="238"/>
      </rPr>
      <t>)</t>
    </r>
  </si>
  <si>
    <t>(należy zaznaczyć własciwy kwadrat przez wpisanie zanku "X")</t>
  </si>
  <si>
    <t>I. Dotacja celowa na wyposażenie szkół w podręczniki lub materiały edukacyjne</t>
  </si>
  <si>
    <t>Poz.</t>
  </si>
  <si>
    <t>Wyszczególnienie</t>
  </si>
  <si>
    <t>Szkoły podstawowe/szkoły artystyczne realizujące kształcenie ogólne w zakresie szkoły podstawowej</t>
  </si>
  <si>
    <t>Dotychczasowe gimnazja/szkoły artystyczne realizujące kształcenie ogólne w zakresie dotychczasowego gimnazjum</t>
  </si>
  <si>
    <t>Razem</t>
  </si>
  <si>
    <t>Klasa I</t>
  </si>
  <si>
    <t>Klasa II</t>
  </si>
  <si>
    <t>Klasa III</t>
  </si>
  <si>
    <t>Klasa IV</t>
  </si>
  <si>
    <t>Klasa V</t>
  </si>
  <si>
    <t>Klasa VI</t>
  </si>
  <si>
    <t>Klasa VII</t>
  </si>
  <si>
    <t>Klasa VIII</t>
  </si>
  <si>
    <t>Prognozowana liczba uczniów danych klas w roku szkolnym 2018/2019 powiększona o liczbę uczniów równą liczbie oddziałów danej klasy</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</si>
  <si>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</si>
  <si>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Prognozowana liczba uczniów danych klas w roku szkolnym 2018/2019 powiększona o liczbę uczniów równą liczbie oddziałów danych klas</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</si>
  <si>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</si>
  <si>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Środki niezbędne na wyposażenie szkół w podręczniki lub materiały edukacyjne (suma kwot wskazanych w poz. 5-15)</t>
  </si>
  <si>
    <t>Koszty obsługi zadania (1% kwoty wskazanej w poz. 16) po zaokrągleniu w dół do pełnych groszy</t>
  </si>
  <si>
    <t>Wnioskowana kwota dotacji (suma kwot wskazanych w poz. 16 i 17)</t>
  </si>
  <si>
    <t>Łączna kwota dotacji celowej na wyposażenie szkół w podręczniki lub materiały edukacyjne, w tym koszty obsługi zadania (poz. 18 , kol. 12) wynosi</t>
  </si>
  <si>
    <t xml:space="preserve">II.  Dotacja celowa na wyposażenie szkół w materiały ćwiczeniowe
</t>
  </si>
  <si>
    <t>Prognozowana liczba uczniów danych klas w roku szkolnym 2018/2019</t>
  </si>
  <si>
    <t>Koszty obsługi zadania (1% kwoty wskazanej w poz. 2) po zaokrągleniu w dół do pełnych groszy</t>
  </si>
  <si>
    <t>Wnioskowana kwota dotacji (suma kwot wskazanych w poz. 2 i 3)</t>
  </si>
  <si>
    <t xml:space="preserve">Łączna kwota dotacji celowej na wyposażenie szkół w materiały ćwiczeniowe, w tym koszty obsługi zadania (poz. 4 kol. 12) wynosi </t>
  </si>
  <si>
    <t>III. Dotacja celowa na refundację kosztów poniesionych w roku szkolnym 2017/2018 na zapewnienie podręczników, materiałów edukacyjnych lub materiałów ćwiczeniowych</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</si>
  <si>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</si>
  <si>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</si>
  <si>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</si>
  <si>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Środki podlegające refundacji (suma kwot wskazanych w poz. 4-8)
</t>
  </si>
  <si>
    <t>Koszty obsługi zadania (1% kwoty wskazanej w poz. 9) po zaokrągleniu w dół do pełnych groszy</t>
  </si>
  <si>
    <t>Wnioskowana kwota dotacji (suma kwot wskazanych w poz. 9 i 10)</t>
  </si>
  <si>
    <t>IV. Kwota dotacji celowej na wyposażenie szkół (zespołów szkół) w podręczniki, materiały edukacyjne lub materiały ćwiczeniowe, uwzględniająca kwoty refundacji</t>
  </si>
  <si>
    <t>, z tego:</t>
  </si>
  <si>
    <t xml:space="preserve">-         wydatki bieżące </t>
  </si>
  <si>
    <t xml:space="preserve">-         wydatki majątkowe </t>
  </si>
  <si>
    <t>………….………................................</t>
  </si>
  <si>
    <t>data sporządzenia</t>
  </si>
  <si>
    <t>*</t>
  </si>
  <si>
    <t>W przypadku informacji przekazywanej w postaci:</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</si>
  <si>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</si>
  <si>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</si>
  <si>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</si>
  <si>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</si>
  <si>
    <r>
      <t xml:space="preserve">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t>
    </r>
    <r>
      <rPr>
        <b/>
        <i/>
        <sz val="10"/>
        <color theme="1"/>
        <rFont val="Arial"/>
        <family val="2"/>
        <charset val="238"/>
      </rPr>
      <t>oraz kwoty 74,25 zł na ucznia)</t>
    </r>
  </si>
  <si>
    <r>
      <t xml:space="preserve">Środki niezbędne na wyposażenie szkół w podręczniki lub materiały edukacyjne dla liczby uczniów wskazanej w poz. 1 (kwota ta nie może być wyższa od iloczynu liczby uczniów wskazanej odpowiednio w: 
</t>
    </r>
    <r>
      <rPr>
        <b/>
        <i/>
        <sz val="10"/>
        <color theme="1"/>
        <rFont val="Arial"/>
        <family val="2"/>
        <charset val="238"/>
      </rPr>
      <t xml:space="preserve">- poz. 1, kol. 7 oraz kwoty 178,20 zł na ucznia,
- poz. 1, kol. 10 oraz kwoty 247,50 zł na ucznia)
</t>
    </r>
    <r>
      <rPr>
        <sz val="10"/>
        <color theme="1"/>
        <rFont val="Arial"/>
        <family val="2"/>
        <charset val="238"/>
      </rPr>
      <t xml:space="preserve">
</t>
    </r>
  </si>
  <si>
    <r>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t>
    </r>
    <r>
      <rPr>
        <b/>
        <i/>
        <sz val="10"/>
        <color theme="1"/>
        <rFont val="Arial"/>
        <family val="2"/>
        <charset val="238"/>
      </rPr>
      <t>oraz kwoty 74,25 zł na ucznia)</t>
    </r>
    <r>
      <rPr>
        <sz val="10"/>
        <color theme="1"/>
        <rFont val="Arial"/>
        <family val="2"/>
        <charset val="238"/>
      </rPr>
      <t xml:space="preserve">
</t>
    </r>
  </si>
  <si>
    <r>
      <t xml:space="preserve">Środki niezbędne na wyposażenie szkół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t>
    </r>
    <r>
      <rPr>
        <b/>
        <i/>
        <sz val="10"/>
        <color theme="1"/>
        <rFont val="Arial"/>
        <family val="2"/>
        <charset val="238"/>
      </rPr>
      <t xml:space="preserve">oraz kwoty 24,75 zł na ucznia) </t>
    </r>
  </si>
  <si>
    <r>
      <t xml:space="preserve">Środki niezbędne na wyposażenie szkół w komplety podręczników lub materiałów edukacyjnych dla liczby uczniów wskazanej w poz. 2 (kwota ta nie może być wyższa od iloczynu liczby uczniów wskazanej odpowiednio w: 
</t>
    </r>
    <r>
      <rPr>
        <b/>
        <i/>
        <sz val="10"/>
        <color theme="1"/>
        <rFont val="Arial"/>
        <family val="2"/>
        <charset val="238"/>
      </rPr>
      <t xml:space="preserve">- poz. 2, kol. 6 i 8 oraz kwoty 138,60 zł na ucznia,
- poz. 2, kol. 9 i 11 oraz kwoty 247,50 zł na ucznia)
</t>
    </r>
    <r>
      <rPr>
        <sz val="10"/>
        <color theme="1"/>
        <rFont val="Arial"/>
        <family val="2"/>
        <charset val="238"/>
      </rPr>
      <t xml:space="preserve">
</t>
    </r>
  </si>
  <si>
    <r>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t>
    </r>
    <r>
      <rPr>
        <b/>
        <i/>
        <sz val="10"/>
        <color theme="1"/>
        <rFont val="Arial"/>
        <family val="2"/>
        <charset val="238"/>
      </rPr>
      <t>oraz kwoty 74,25 zł na ucznia)</t>
    </r>
  </si>
  <si>
    <r>
      <t>Środki niezbędne na wyposażenie szkół w podręczniki do zajęć z zakresu danego języka obcego nowożytnego lub materiały edukacyjne do zajęć z zakresu danego języka obcego nowożytnego dla liczby uczniów wskazanej w poz. 3 (kwota ta nie może być wyższa od iloczynu liczby uczniów wskazanej w poz. 3, kol. 5</t>
    </r>
    <r>
      <rPr>
        <b/>
        <i/>
        <sz val="10"/>
        <color theme="1"/>
        <rFont val="Arial"/>
        <family val="2"/>
        <charset val="238"/>
      </rPr>
      <t xml:space="preserve"> oraz kwoty 24,75 zł na ucznia)</t>
    </r>
  </si>
  <si>
    <r>
      <t xml:space="preserve">Środki niezbędne na wyposażenie szkół w podręczniki lub materiały edukacyjne dla liczby uczniów wskazanej w poz. 3 (kwota ta nie może być wyższa od iloczynu liczby uczniów wskazanej odpowiednio w: 
</t>
    </r>
    <r>
      <rPr>
        <b/>
        <i/>
        <sz val="10"/>
        <color theme="1"/>
        <rFont val="Arial"/>
        <family val="2"/>
        <charset val="238"/>
      </rPr>
      <t>- poz. 3, kol. 6 i 8 oraz kwoty 138,60 zł na ucznia,
- poz. 3, kol. 9 i 11 oraz kwoty 247,50 zł na ucznia)</t>
    </r>
    <r>
      <rPr>
        <sz val="10"/>
        <color theme="1"/>
        <rFont val="Arial"/>
        <family val="2"/>
        <charset val="238"/>
      </rPr>
      <t xml:space="preserve">
</t>
    </r>
  </si>
  <si>
    <r>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t>
    </r>
    <r>
      <rPr>
        <b/>
        <i/>
        <sz val="10"/>
        <color theme="1"/>
        <rFont val="Arial"/>
        <family val="2"/>
        <charset val="238"/>
      </rPr>
      <t>oraz kwoty 74,25 zł na ucznia)</t>
    </r>
  </si>
  <si>
    <r>
      <t xml:space="preserve">Środki niezbędne na wyposażenie szkół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theme="1"/>
        <rFont val="Arial"/>
        <family val="2"/>
        <charset val="238"/>
      </rPr>
      <t>oraz kwoty 24,75 zł na ucznia)</t>
    </r>
    <r>
      <rPr>
        <sz val="10"/>
        <color theme="1"/>
        <rFont val="Arial"/>
        <family val="2"/>
        <charset val="238"/>
      </rPr>
      <t xml:space="preserve">
</t>
    </r>
  </si>
  <si>
    <r>
      <t xml:space="preserve">Środki niezbędne na wyposażenie szkół w komplety podręczników lub materiałów edukacyjnych dla liczby uczniów wskazanej w poz. 4 (kwota ta nie może być wyższa od iloczynu liczby uczniów wskazanej odpowiednio w: 
</t>
    </r>
    <r>
      <rPr>
        <b/>
        <i/>
        <sz val="10"/>
        <color theme="1"/>
        <rFont val="Arial"/>
        <family val="2"/>
        <charset val="238"/>
      </rPr>
      <t xml:space="preserve">- poz. 4, kol. 6 i 8 oraz kwoty 138,60 zł na ucznia,
- poz. 4, kol. 9 i 11 oraz kwoty 247,50 zł na ucznia)
</t>
    </r>
    <r>
      <rPr>
        <sz val="10"/>
        <color theme="1"/>
        <rFont val="Arial"/>
        <family val="2"/>
        <charset val="238"/>
      </rPr>
      <t xml:space="preserve">
</t>
    </r>
  </si>
  <si>
    <r>
      <t xml:space="preserve">Środki niezbędne na wyposażenie szkół w materiały ćwiczeniowe dla liczby uczniów wskazanej w poz.1 (kwota ta nie może być wyższa od iloczynu liczby uczniów wskazanej odpowiednio w: 
</t>
    </r>
    <r>
      <rPr>
        <b/>
        <i/>
        <sz val="10"/>
        <color theme="1"/>
        <rFont val="Arial"/>
        <family val="2"/>
        <charset val="238"/>
      </rPr>
      <t xml:space="preserve">- poz. 1, kol. 3- 5 oraz kwoty 49,50 zł na ucznia,
- poz. 1, kol. 6–11 oraz kwoty 24,75 zł na ucznia)
</t>
    </r>
    <r>
      <rPr>
        <sz val="10"/>
        <color theme="1"/>
        <rFont val="Arial"/>
        <family val="2"/>
        <charset val="238"/>
      </rPr>
      <t xml:space="preserve">
</t>
    </r>
  </si>
  <si>
    <r>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 poz. 1, kol. 3</t>
    </r>
    <r>
      <rPr>
        <b/>
        <i/>
        <sz val="10"/>
        <color theme="1"/>
        <rFont val="Arial"/>
        <family val="2"/>
        <charset val="238"/>
      </rPr>
      <t xml:space="preserve"> oraz kwoty 74,25 zł na ucznia)
</t>
    </r>
  </si>
  <si>
    <r>
      <t xml:space="preserve">Środki niezbędne na wyposażenie szkół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theme="1"/>
        <rFont val="Arial"/>
        <family val="2"/>
        <charset val="238"/>
      </rPr>
      <t>oraz kwoty 24,75 zł na ucznia)</t>
    </r>
    <r>
      <rPr>
        <sz val="10"/>
        <color theme="1"/>
        <rFont val="Arial"/>
        <family val="2"/>
        <charset val="238"/>
      </rPr>
      <t xml:space="preserve">
</t>
    </r>
  </si>
  <si>
    <r>
      <t xml:space="preserve">Środki niezbędne na wyposażenie szkół w komplety podręczników lub materiałów edukacyjnych dla liczby uczniów wskazanej w poz. 1 (kwota ta nie może być wyższa od iloczynu liczby uczniów wskazanej odpowiednio w: 
</t>
    </r>
    <r>
      <rPr>
        <b/>
        <i/>
        <sz val="10"/>
        <color theme="1"/>
        <rFont val="Arial"/>
        <family val="2"/>
        <charset val="238"/>
      </rPr>
      <t xml:space="preserve">- poz. 1, kol. 6–8 oraz kwoty 138,60 zł na ucznia,
- poz. 1, kol. 9, 11 i 12 oraz kwoty 247,50 zł na ucznia)
</t>
    </r>
    <r>
      <rPr>
        <sz val="10"/>
        <color theme="1"/>
        <rFont val="Arial"/>
        <family val="2"/>
        <charset val="238"/>
      </rPr>
      <t xml:space="preserve">
</t>
    </r>
  </si>
  <si>
    <r>
      <t xml:space="preserve">Środki niezbędne na wyposażenie szkół w komplety materiałów ćwiczeniowych dla liczby uczniów wskazanej w poz. 2 (kwota ta nie może być wyższa od iloczynu liczby uczniów wskazanej odpowiednio w: 
</t>
    </r>
    <r>
      <rPr>
        <b/>
        <i/>
        <sz val="10"/>
        <color theme="1"/>
        <rFont val="Arial"/>
        <family val="2"/>
        <charset val="238"/>
      </rPr>
      <t>- poz. 2, kol. 3–5 oraz kwoty 49,50 zł na ucznia,
- poz. 2, kol. 6–9, 11 i 12 oraz kwoty 24,75 zł na ucznia)</t>
    </r>
    <r>
      <rPr>
        <sz val="10"/>
        <color theme="1"/>
        <rFont val="Arial"/>
        <family val="2"/>
        <charset val="238"/>
      </rPr>
      <t xml:space="preserve">
</t>
    </r>
  </si>
  <si>
    <r>
      <t xml:space="preserve">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theme="1"/>
        <rFont val="Arial"/>
        <family val="2"/>
        <charset val="238"/>
      </rPr>
      <t>oraz kwoty 24,75 zł na ucznia)</t>
    </r>
  </si>
  <si>
    <t xml:space="preserve">Suma kwot wskazanych w pkt I (poz. 18, kol. 12), pkt II (poz. 4, kol. 12) i pkt III (poz. 11, kol. 13) </t>
  </si>
  <si>
    <t>pieczęć i podpis osoby reprezentującej urząd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</si>
</sst>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5" x14ac:knownFonts="1">
    <font>
      <sz val="11"/>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b/>
      <sz val="10"/>
      <color theme="1"/>
      <name val="Arial"/>
      <family val="2"/>
      <charset val="238"/>
    </font>
    <font>
      <b/>
      <sz val="14"/>
      <color theme="1"/>
      <name val="Arial"/>
      <family val="2"/>
      <charset val="238"/>
    </font>
    <font>
      <sz val="9"/>
      <color theme="1"/>
      <name val="Arial"/>
      <family val="2"/>
      <charset val="238"/>
    </font>
    <font>
      <sz val="11"/>
      <color theme="1"/>
      <name val="Arial"/>
      <family val="2"/>
      <charset val="238"/>
    </font>
    <font>
      <b/>
      <sz val="9"/>
      <color theme="1"/>
      <name val="Arial"/>
      <family val="2"/>
      <charset val="238"/>
    </font>
    <font>
      <b/>
      <vertAlign val="superscript"/>
      <sz val="9"/>
      <color theme="1"/>
      <name val="Arial"/>
      <family val="2"/>
      <charset val="238"/>
    </font>
    <font>
      <sz val="8"/>
      <color rgb="FFFF0000"/>
      <name val="Arial"/>
      <family val="2"/>
      <charset val="238"/>
    </font>
    <font>
      <i/>
      <sz val="10"/>
      <color theme="1"/>
      <name val="Arial"/>
      <family val="2"/>
      <charset val="238"/>
    </font>
    <font>
      <i/>
      <sz val="11"/>
      <color theme="1"/>
      <name val="Arial"/>
      <family val="2"/>
      <charset val="238"/>
    </font>
    <font>
      <sz val="9"/>
      <color theme="1"/>
      <name val="Times New Roman"/>
      <family val="1"/>
      <charset val="238"/>
    </font>
    <font>
      <b/>
      <sz val="10"/>
      <color theme="1"/>
      <name val="Times New Roman"/>
      <family val="1"/>
      <charset val="238"/>
    </font>
    <font>
      <sz val="10"/>
      <color theme="1"/>
      <name val="Times New Roman"/>
      <family val="1"/>
      <charset val="238"/>
    </font>
    <font>
      <sz val="11"/>
      <color rgb="FF000000"/>
      <name val="Times New Roman"/>
      <family val="1"/>
      <charset val="238"/>
    </font>
    <font>
      <sz val="11"/>
      <color theme="1"/>
      <name val="Times New Roman"/>
      <family val="1"/>
      <charset val="238"/>
    </font>
    <font>
      <sz val="8"/>
      <color theme="1"/>
      <name val="Times New Roman"/>
      <family val="1"/>
      <charset val="238"/>
    </font>
    <font>
      <b/>
      <sz val="10"/>
      <color indexed="81"/>
      <name val="Arial"/>
      <family val="2"/>
      <charset val="238"/>
    </font>
    <font>
      <b/>
      <sz val="10"/>
      <color indexed="81"/>
      <name val="Tahoma"/>
      <family val="2"/>
      <charset val="238"/>
    </font>
    <font>
      <sz val="10"/>
      <color indexed="81"/>
      <name val="Tahoma"/>
      <family val="2"/>
      <charset val="238"/>
    </font>
    <font>
      <b/>
      <sz val="9"/>
      <color indexed="81"/>
      <name val="Tahoma"/>
      <family val="2"/>
      <charset val="238"/>
    </font>
    <font>
      <sz val="9"/>
      <color indexed="81"/>
      <name val="Tahoma"/>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2">
    <xf numFmtId="0" fontId="0" fillId="0" borderId="0" xfId="0"/>
    <xf numFmtId="0" fontId="1" fillId="0" borderId="0" xfId="0" applyFont="1" applyAlignment="1">
      <alignment horizontal="center" vertical="center"/>
    </xf>
    <xf numFmtId="0" fontId="1" fillId="0" borderId="0" xfId="0" applyFont="1"/>
    <xf numFmtId="0" fontId="1" fillId="0" borderId="5" xfId="0" applyFont="1" applyBorder="1" applyAlignment="1">
      <alignment horizontal="center" vertical="center"/>
    </xf>
    <xf numFmtId="0" fontId="1" fillId="0" borderId="0" xfId="0" applyFont="1" applyBorder="1"/>
    <xf numFmtId="0" fontId="6" fillId="0" borderId="0" xfId="0" applyFont="1" applyBorder="1" applyAlignment="1">
      <alignment horizontal="left" vertical="center"/>
    </xf>
    <xf numFmtId="0" fontId="7" fillId="0" borderId="5" xfId="0"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4" fillId="2" borderId="5" xfId="0" applyFont="1" applyFill="1" applyBorder="1" applyAlignment="1">
      <alignment horizontal="center" vertical="center"/>
    </xf>
    <xf numFmtId="0" fontId="1" fillId="0" borderId="5" xfId="0" applyFont="1" applyBorder="1" applyAlignment="1">
      <alignment horizontal="center" vertical="top"/>
    </xf>
    <xf numFmtId="0" fontId="1" fillId="3" borderId="5" xfId="0" applyFont="1" applyFill="1" applyBorder="1" applyAlignment="1">
      <alignment horizontal="center" vertical="center"/>
    </xf>
    <xf numFmtId="0" fontId="1" fillId="0" borderId="5" xfId="0" applyFont="1" applyFill="1" applyBorder="1" applyAlignment="1">
      <alignment horizontal="center" vertical="center"/>
    </xf>
    <xf numFmtId="164" fontId="1" fillId="3" borderId="5"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4" fillId="0" borderId="5" xfId="0" applyNumberFormat="1" applyFont="1" applyBorder="1" applyAlignment="1">
      <alignment horizontal="center" vertical="center"/>
    </xf>
    <xf numFmtId="0" fontId="10" fillId="0" borderId="0" xfId="0" applyFont="1" applyAlignment="1">
      <alignment wrapText="1"/>
    </xf>
    <xf numFmtId="164" fontId="4" fillId="0" borderId="5"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1" fillId="0" borderId="0" xfId="0" applyFont="1" applyAlignment="1">
      <alignment horizontal="center" vertical="center"/>
    </xf>
    <xf numFmtId="0" fontId="12" fillId="0" borderId="0" xfId="0" applyFont="1"/>
    <xf numFmtId="164" fontId="4" fillId="0" borderId="9" xfId="0" applyNumberFormat="1" applyFont="1" applyBorder="1"/>
    <xf numFmtId="0" fontId="13" fillId="0" borderId="0" xfId="0" applyFont="1"/>
    <xf numFmtId="0" fontId="5" fillId="0" borderId="0" xfId="0" applyFont="1"/>
    <xf numFmtId="164" fontId="1" fillId="0" borderId="5"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1" fillId="0" borderId="0" xfId="0" applyNumberFormat="1" applyFont="1" applyBorder="1" applyAlignment="1">
      <alignment horizontal="right"/>
    </xf>
    <xf numFmtId="0" fontId="4" fillId="0" borderId="0" xfId="0" applyFont="1"/>
    <xf numFmtId="164" fontId="4" fillId="0" borderId="0" xfId="0" applyNumberFormat="1" applyFont="1" applyBorder="1"/>
    <xf numFmtId="164" fontId="1" fillId="0" borderId="0" xfId="0" applyNumberFormat="1" applyFont="1" applyFill="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164" fontId="4" fillId="0" borderId="9" xfId="0" applyNumberFormat="1" applyFont="1" applyBorder="1" applyAlignment="1">
      <alignment horizontal="right" vertical="center"/>
    </xf>
    <xf numFmtId="0" fontId="2" fillId="0" borderId="0" xfId="0" applyFont="1"/>
    <xf numFmtId="0" fontId="14" fillId="0" borderId="0" xfId="0" applyFont="1" applyAlignment="1">
      <alignment horizontal="left" vertical="center" indent="5"/>
    </xf>
    <xf numFmtId="164" fontId="1" fillId="0" borderId="9" xfId="0" applyNumberFormat="1" applyFont="1" applyBorder="1"/>
    <xf numFmtId="0" fontId="15" fillId="0" borderId="0" xfId="0" applyFont="1" applyAlignment="1">
      <alignment horizontal="left" vertical="center" indent="5"/>
    </xf>
    <xf numFmtId="0" fontId="7" fillId="0" borderId="0" xfId="0" applyFont="1" applyAlignment="1">
      <alignment horizontal="center" vertical="center"/>
    </xf>
    <xf numFmtId="0" fontId="7" fillId="0" borderId="0" xfId="0" applyFont="1" applyAlignment="1" applyProtection="1">
      <alignment horizontal="left" vertical="top" wrapText="1"/>
      <protection locked="0"/>
    </xf>
    <xf numFmtId="0" fontId="7" fillId="0" borderId="0" xfId="0" applyFont="1"/>
    <xf numFmtId="0" fontId="7" fillId="0" borderId="0" xfId="0" applyFont="1" applyAlignment="1">
      <alignment horizontal="right" vertical="center"/>
    </xf>
    <xf numFmtId="0" fontId="18" fillId="0" borderId="0" xfId="0" applyFont="1" applyAlignment="1">
      <alignment horizontal="justify" vertical="center"/>
    </xf>
    <xf numFmtId="164" fontId="4" fillId="0" borderId="10" xfId="0" applyNumberFormat="1" applyFont="1" applyBorder="1"/>
    <xf numFmtId="0" fontId="17"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indent="7"/>
    </xf>
    <xf numFmtId="0" fontId="16" fillId="0" borderId="0" xfId="0" applyFont="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5" fillId="0" borderId="0" xfId="0" applyFont="1" applyAlignment="1">
      <alignment horizontal="left" vertical="center"/>
    </xf>
    <xf numFmtId="0" fontId="1" fillId="0" borderId="0" xfId="0" applyFont="1" applyAlignment="1">
      <alignment horizontal="left"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164" fontId="4" fillId="0" borderId="1"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4" fillId="0" borderId="0" xfId="0" applyFont="1"/>
    <xf numFmtId="0" fontId="5" fillId="0" borderId="0" xfId="0" applyFont="1"/>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Border="1" applyAlignment="1">
      <alignment vertical="top" wrapText="1"/>
    </xf>
    <xf numFmtId="164" fontId="1" fillId="0" borderId="1"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0" fontId="5" fillId="0" borderId="0" xfId="0" applyFont="1" applyAlignment="1">
      <alignment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49" fontId="4" fillId="0" borderId="0" xfId="0" applyNumberFormat="1" applyFont="1" applyBorder="1" applyAlignment="1">
      <alignment horizontal="center" vertical="center"/>
    </xf>
    <xf numFmtId="0" fontId="4" fillId="0" borderId="4"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0"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87"/>
  <sheetViews>
    <sheetView tabSelected="1" topLeftCell="A64" zoomScale="88" zoomScaleNormal="88" workbookViewId="0">
      <selection activeCell="S68" sqref="S68"/>
    </sheetView>
  </sheetViews>
  <sheetFormatPr defaultColWidth="8.85546875" defaultRowHeight="12.75" x14ac:dyDescent="0.2"/>
  <cols>
    <col min="1" max="1" width="7" style="1" customWidth="1"/>
    <col min="2" max="7" width="11.7109375" style="2" customWidth="1"/>
    <col min="8" max="8" width="4.28515625" style="2" customWidth="1"/>
    <col min="9" max="10" width="11.7109375" style="2" customWidth="1"/>
    <col min="11" max="11" width="14.28515625" style="2" customWidth="1"/>
    <col min="12" max="21" width="11.7109375" style="2" customWidth="1"/>
    <col min="22" max="22" width="14.85546875" style="2" customWidth="1"/>
    <col min="23" max="23" width="17.7109375" style="2" customWidth="1"/>
    <col min="24" max="16384" width="8.85546875" style="2"/>
  </cols>
  <sheetData>
    <row r="1" spans="1:22" ht="27.6" customHeight="1" x14ac:dyDescent="0.25">
      <c r="U1" s="96" t="s">
        <v>0</v>
      </c>
      <c r="V1" s="97"/>
    </row>
    <row r="3" spans="1:22" x14ac:dyDescent="0.2">
      <c r="A3" s="98" t="s">
        <v>1</v>
      </c>
      <c r="B3" s="98"/>
      <c r="C3" s="98"/>
      <c r="D3" s="98"/>
      <c r="E3" s="98"/>
      <c r="F3" s="98"/>
      <c r="G3" s="98"/>
      <c r="H3" s="98"/>
      <c r="I3" s="98"/>
      <c r="J3" s="98"/>
      <c r="K3" s="98"/>
      <c r="L3" s="98"/>
      <c r="M3" s="98"/>
      <c r="N3" s="98"/>
    </row>
    <row r="4" spans="1:22" ht="55.15" customHeight="1" x14ac:dyDescent="0.2">
      <c r="A4" s="87"/>
      <c r="B4" s="88"/>
      <c r="C4" s="88"/>
      <c r="D4" s="88"/>
      <c r="E4" s="89"/>
      <c r="H4" s="99"/>
      <c r="I4" s="99"/>
      <c r="J4" s="99"/>
      <c r="K4" s="99"/>
      <c r="L4" s="99"/>
    </row>
    <row r="5" spans="1:22" x14ac:dyDescent="0.2">
      <c r="A5" s="100" t="s">
        <v>2</v>
      </c>
      <c r="B5" s="100"/>
      <c r="H5" s="101"/>
      <c r="I5" s="101"/>
    </row>
    <row r="6" spans="1:22" ht="41.45" customHeight="1" x14ac:dyDescent="0.2">
      <c r="A6" s="87"/>
      <c r="B6" s="88"/>
      <c r="C6" s="88"/>
      <c r="D6" s="88"/>
      <c r="E6" s="89"/>
      <c r="H6" s="90"/>
      <c r="I6" s="90"/>
      <c r="J6" s="90"/>
      <c r="K6" s="90"/>
      <c r="L6" s="90"/>
    </row>
    <row r="7" spans="1:22" x14ac:dyDescent="0.2">
      <c r="A7" s="91"/>
      <c r="B7" s="91"/>
    </row>
    <row r="8" spans="1:22" x14ac:dyDescent="0.2">
      <c r="A8" s="87"/>
      <c r="B8" s="88"/>
      <c r="C8" s="88"/>
      <c r="D8" s="88"/>
      <c r="E8" s="89"/>
    </row>
    <row r="9" spans="1:22" ht="33" customHeight="1" x14ac:dyDescent="0.2">
      <c r="A9" s="92" t="s">
        <v>3</v>
      </c>
      <c r="B9" s="93"/>
      <c r="C9" s="93"/>
      <c r="D9" s="93"/>
      <c r="E9" s="93"/>
      <c r="F9" s="93"/>
      <c r="G9" s="93"/>
      <c r="H9" s="93"/>
      <c r="I9" s="93"/>
      <c r="J9" s="93"/>
      <c r="K9" s="93"/>
      <c r="L9" s="93"/>
      <c r="M9" s="93"/>
      <c r="N9" s="93"/>
      <c r="O9" s="93"/>
      <c r="P9" s="93"/>
      <c r="Q9" s="93"/>
      <c r="R9" s="93"/>
      <c r="S9" s="93"/>
      <c r="T9" s="93"/>
      <c r="U9" s="93"/>
      <c r="V9" s="93"/>
    </row>
    <row r="10" spans="1:22" ht="14.45" customHeight="1" x14ac:dyDescent="0.2">
      <c r="A10" s="3"/>
      <c r="B10" s="94" t="s">
        <v>4</v>
      </c>
      <c r="C10" s="85"/>
      <c r="D10" s="85"/>
      <c r="E10" s="85"/>
      <c r="F10" s="85"/>
      <c r="G10" s="95"/>
      <c r="H10" s="4"/>
      <c r="I10" s="5"/>
      <c r="J10" s="5"/>
      <c r="K10" s="5"/>
      <c r="L10" s="5"/>
      <c r="M10" s="5"/>
      <c r="N10" s="5"/>
      <c r="O10" s="5"/>
      <c r="P10" s="5"/>
      <c r="Q10" s="5"/>
      <c r="R10" s="5"/>
    </row>
    <row r="11" spans="1:22" ht="14.45" customHeight="1" x14ac:dyDescent="0.2">
      <c r="A11" s="6"/>
      <c r="B11" s="85" t="s">
        <v>5</v>
      </c>
      <c r="C11" s="85"/>
      <c r="D11" s="85"/>
      <c r="E11" s="85"/>
      <c r="F11" s="7"/>
      <c r="G11" s="8"/>
      <c r="H11" s="4"/>
      <c r="I11" s="9"/>
      <c r="J11" s="9"/>
      <c r="K11" s="9"/>
      <c r="L11" s="9"/>
      <c r="M11" s="9"/>
      <c r="N11" s="9"/>
      <c r="O11" s="9"/>
      <c r="P11" s="9"/>
      <c r="Q11" s="9"/>
      <c r="R11" s="9"/>
    </row>
    <row r="13" spans="1:22" ht="15" customHeight="1" x14ac:dyDescent="0.2">
      <c r="B13" s="86" t="s">
        <v>6</v>
      </c>
      <c r="C13" s="86"/>
      <c r="D13" s="86"/>
      <c r="E13" s="86"/>
      <c r="F13" s="86"/>
      <c r="G13" s="10"/>
      <c r="H13" s="10"/>
      <c r="I13" s="10"/>
    </row>
    <row r="14" spans="1:22" ht="15" customHeight="1" x14ac:dyDescent="0.2">
      <c r="B14" s="10"/>
      <c r="C14" s="10"/>
      <c r="D14" s="10"/>
      <c r="E14" s="10"/>
      <c r="F14" s="10"/>
      <c r="G14" s="10"/>
      <c r="H14" s="10"/>
      <c r="I14" s="10"/>
    </row>
    <row r="15" spans="1:22" ht="15" customHeight="1" x14ac:dyDescent="0.2">
      <c r="A15" s="53" t="s">
        <v>7</v>
      </c>
      <c r="B15" s="53"/>
      <c r="C15" s="53"/>
      <c r="D15" s="53"/>
      <c r="E15" s="53"/>
      <c r="F15" s="53"/>
      <c r="G15" s="53"/>
      <c r="H15" s="53"/>
      <c r="I15" s="53"/>
      <c r="J15" s="53"/>
      <c r="K15" s="53"/>
      <c r="L15" s="53"/>
      <c r="M15" s="53"/>
      <c r="N15" s="53"/>
      <c r="O15" s="53"/>
      <c r="P15" s="53"/>
      <c r="Q15" s="53"/>
      <c r="R15" s="53"/>
      <c r="S15" s="53"/>
      <c r="T15" s="53"/>
      <c r="U15" s="53"/>
      <c r="V15" s="53"/>
    </row>
    <row r="17" spans="1:22" ht="118.5" customHeight="1" x14ac:dyDescent="0.2">
      <c r="A17" s="55" t="s">
        <v>8</v>
      </c>
      <c r="B17" s="55" t="s">
        <v>9</v>
      </c>
      <c r="C17" s="55"/>
      <c r="D17" s="55"/>
      <c r="E17" s="55"/>
      <c r="F17" s="55"/>
      <c r="G17" s="55"/>
      <c r="H17" s="55"/>
      <c r="I17" s="55"/>
      <c r="J17" s="55"/>
      <c r="K17" s="56" t="s">
        <v>10</v>
      </c>
      <c r="L17" s="57"/>
      <c r="M17" s="57"/>
      <c r="N17" s="57"/>
      <c r="O17" s="57"/>
      <c r="P17" s="57"/>
      <c r="Q17" s="57"/>
      <c r="R17" s="58"/>
      <c r="S17" s="56" t="s">
        <v>11</v>
      </c>
      <c r="T17" s="58"/>
      <c r="U17" s="59" t="s">
        <v>12</v>
      </c>
    </row>
    <row r="18" spans="1:22" ht="24.75" customHeight="1" x14ac:dyDescent="0.2">
      <c r="A18" s="55"/>
      <c r="B18" s="55"/>
      <c r="C18" s="55"/>
      <c r="D18" s="55"/>
      <c r="E18" s="55"/>
      <c r="F18" s="55"/>
      <c r="G18" s="55"/>
      <c r="H18" s="55"/>
      <c r="I18" s="55"/>
      <c r="J18" s="55"/>
      <c r="K18" s="11" t="s">
        <v>13</v>
      </c>
      <c r="L18" s="11" t="s">
        <v>14</v>
      </c>
      <c r="M18" s="11" t="s">
        <v>15</v>
      </c>
      <c r="N18" s="11" t="s">
        <v>16</v>
      </c>
      <c r="O18" s="11" t="s">
        <v>17</v>
      </c>
      <c r="P18" s="11" t="s">
        <v>18</v>
      </c>
      <c r="Q18" s="11" t="s">
        <v>19</v>
      </c>
      <c r="R18" s="11" t="s">
        <v>20</v>
      </c>
      <c r="S18" s="79" t="s">
        <v>15</v>
      </c>
      <c r="T18" s="80"/>
      <c r="U18" s="60"/>
    </row>
    <row r="19" spans="1:22" s="1" customFormat="1" x14ac:dyDescent="0.25">
      <c r="A19" s="3">
        <v>1</v>
      </c>
      <c r="B19" s="61">
        <v>2</v>
      </c>
      <c r="C19" s="62"/>
      <c r="D19" s="62"/>
      <c r="E19" s="62"/>
      <c r="F19" s="62"/>
      <c r="G19" s="62"/>
      <c r="H19" s="62"/>
      <c r="I19" s="62"/>
      <c r="J19" s="63"/>
      <c r="K19" s="3">
        <v>3</v>
      </c>
      <c r="L19" s="3">
        <v>4</v>
      </c>
      <c r="M19" s="3">
        <v>5</v>
      </c>
      <c r="N19" s="3">
        <v>6</v>
      </c>
      <c r="O19" s="3">
        <v>7</v>
      </c>
      <c r="P19" s="3">
        <v>8</v>
      </c>
      <c r="Q19" s="3">
        <v>9</v>
      </c>
      <c r="R19" s="3">
        <v>10</v>
      </c>
      <c r="S19" s="61">
        <v>11</v>
      </c>
      <c r="T19" s="63"/>
      <c r="U19" s="3">
        <v>12</v>
      </c>
    </row>
    <row r="20" spans="1:22" ht="26.45" customHeight="1" x14ac:dyDescent="0.2">
      <c r="A20" s="12">
        <v>1</v>
      </c>
      <c r="B20" s="49" t="s">
        <v>21</v>
      </c>
      <c r="C20" s="50"/>
      <c r="D20" s="50"/>
      <c r="E20" s="50"/>
      <c r="F20" s="50"/>
      <c r="G20" s="50"/>
      <c r="H20" s="50"/>
      <c r="I20" s="50"/>
      <c r="J20" s="51"/>
      <c r="K20" s="13"/>
      <c r="L20" s="14"/>
      <c r="M20" s="13"/>
      <c r="N20" s="13"/>
      <c r="O20" s="14"/>
      <c r="P20" s="13"/>
      <c r="Q20" s="13"/>
      <c r="R20" s="14"/>
      <c r="S20" s="83"/>
      <c r="T20" s="84"/>
      <c r="U20" s="13"/>
    </row>
    <row r="21" spans="1:22" ht="126" customHeight="1" x14ac:dyDescent="0.2">
      <c r="A21" s="12">
        <v>2</v>
      </c>
      <c r="B21" s="49" t="s">
        <v>22</v>
      </c>
      <c r="C21" s="50"/>
      <c r="D21" s="50"/>
      <c r="E21" s="50"/>
      <c r="F21" s="50"/>
      <c r="G21" s="50"/>
      <c r="H21" s="50"/>
      <c r="I21" s="50"/>
      <c r="J21" s="51"/>
      <c r="K21" s="14"/>
      <c r="L21" s="13"/>
      <c r="M21" s="14"/>
      <c r="N21" s="14"/>
      <c r="O21" s="13"/>
      <c r="P21" s="14"/>
      <c r="Q21" s="14"/>
      <c r="R21" s="13"/>
      <c r="S21" s="71"/>
      <c r="T21" s="72"/>
      <c r="U21" s="13"/>
    </row>
    <row r="22" spans="1:22" ht="35.25" customHeight="1" x14ac:dyDescent="0.2">
      <c r="A22" s="12">
        <v>3</v>
      </c>
      <c r="B22" s="49" t="s">
        <v>23</v>
      </c>
      <c r="C22" s="50"/>
      <c r="D22" s="50"/>
      <c r="E22" s="50"/>
      <c r="F22" s="50"/>
      <c r="G22" s="50"/>
      <c r="H22" s="50"/>
      <c r="I22" s="50"/>
      <c r="J22" s="51"/>
      <c r="K22" s="14"/>
      <c r="L22" s="13"/>
      <c r="M22" s="14"/>
      <c r="N22" s="14"/>
      <c r="O22" s="13"/>
      <c r="P22" s="14"/>
      <c r="Q22" s="14"/>
      <c r="R22" s="13"/>
      <c r="S22" s="71"/>
      <c r="T22" s="72"/>
      <c r="U22" s="13"/>
    </row>
    <row r="23" spans="1:22" ht="121.5" customHeight="1" x14ac:dyDescent="0.2">
      <c r="A23" s="12">
        <v>4</v>
      </c>
      <c r="B23" s="49" t="s">
        <v>24</v>
      </c>
      <c r="C23" s="50"/>
      <c r="D23" s="50"/>
      <c r="E23" s="50"/>
      <c r="F23" s="50"/>
      <c r="G23" s="50"/>
      <c r="H23" s="50"/>
      <c r="I23" s="50"/>
      <c r="J23" s="51"/>
      <c r="K23" s="14"/>
      <c r="L23" s="13"/>
      <c r="M23" s="14"/>
      <c r="N23" s="14"/>
      <c r="O23" s="13"/>
      <c r="P23" s="14"/>
      <c r="Q23" s="14"/>
      <c r="R23" s="13"/>
      <c r="S23" s="71"/>
      <c r="T23" s="72"/>
      <c r="U23" s="13"/>
    </row>
    <row r="24" spans="1:22" ht="66" customHeight="1" x14ac:dyDescent="0.2">
      <c r="A24" s="12">
        <v>5</v>
      </c>
      <c r="B24" s="49" t="s">
        <v>53</v>
      </c>
      <c r="C24" s="50"/>
      <c r="D24" s="50"/>
      <c r="E24" s="50"/>
      <c r="F24" s="50"/>
      <c r="G24" s="50"/>
      <c r="H24" s="50"/>
      <c r="I24" s="50"/>
      <c r="J24" s="51"/>
      <c r="K24" s="15"/>
      <c r="L24" s="16">
        <f>L20*74.25</f>
        <v>0</v>
      </c>
      <c r="M24" s="15"/>
      <c r="N24" s="15"/>
      <c r="O24" s="15"/>
      <c r="P24" s="15"/>
      <c r="Q24" s="15"/>
      <c r="R24" s="15"/>
      <c r="S24" s="81"/>
      <c r="T24" s="82"/>
      <c r="U24" s="17">
        <f>L24</f>
        <v>0</v>
      </c>
    </row>
    <row r="25" spans="1:22" ht="60.75" customHeight="1" x14ac:dyDescent="0.2">
      <c r="A25" s="12">
        <v>6</v>
      </c>
      <c r="B25" s="49" t="s">
        <v>54</v>
      </c>
      <c r="C25" s="50"/>
      <c r="D25" s="50"/>
      <c r="E25" s="50"/>
      <c r="F25" s="50"/>
      <c r="G25" s="50"/>
      <c r="H25" s="50"/>
      <c r="I25" s="50"/>
      <c r="J25" s="51"/>
      <c r="K25" s="15"/>
      <c r="L25" s="15"/>
      <c r="M25" s="15"/>
      <c r="N25" s="15"/>
      <c r="O25" s="16">
        <f>O20*178.2</f>
        <v>0</v>
      </c>
      <c r="P25" s="15"/>
      <c r="Q25" s="15"/>
      <c r="R25" s="16">
        <f>R20*247.5</f>
        <v>0</v>
      </c>
      <c r="S25" s="81"/>
      <c r="T25" s="82"/>
      <c r="U25" s="17">
        <f>O25+R25</f>
        <v>0</v>
      </c>
      <c r="V25" s="18"/>
    </row>
    <row r="26" spans="1:22" ht="60.75" customHeight="1" x14ac:dyDescent="0.2">
      <c r="A26" s="12">
        <v>7</v>
      </c>
      <c r="B26" s="49" t="s">
        <v>55</v>
      </c>
      <c r="C26" s="50"/>
      <c r="D26" s="50"/>
      <c r="E26" s="50"/>
      <c r="F26" s="50"/>
      <c r="G26" s="50"/>
      <c r="H26" s="50"/>
      <c r="I26" s="50"/>
      <c r="J26" s="51"/>
      <c r="K26" s="16">
        <f>K21*74.25</f>
        <v>0</v>
      </c>
      <c r="L26" s="15"/>
      <c r="M26" s="15"/>
      <c r="N26" s="15"/>
      <c r="O26" s="15"/>
      <c r="P26" s="15"/>
      <c r="Q26" s="15"/>
      <c r="R26" s="15"/>
      <c r="S26" s="81"/>
      <c r="T26" s="82"/>
      <c r="U26" s="17">
        <f>K26</f>
        <v>0</v>
      </c>
      <c r="V26" s="18"/>
    </row>
    <row r="27" spans="1:22" ht="75" customHeight="1" x14ac:dyDescent="0.2">
      <c r="A27" s="12">
        <v>8</v>
      </c>
      <c r="B27" s="49" t="s">
        <v>56</v>
      </c>
      <c r="C27" s="50"/>
      <c r="D27" s="50"/>
      <c r="E27" s="50"/>
      <c r="F27" s="50"/>
      <c r="G27" s="50"/>
      <c r="H27" s="50"/>
      <c r="I27" s="50"/>
      <c r="J27" s="51"/>
      <c r="K27" s="15"/>
      <c r="L27" s="15"/>
      <c r="M27" s="16">
        <f>M21*24.75</f>
        <v>0</v>
      </c>
      <c r="N27" s="15"/>
      <c r="O27" s="15"/>
      <c r="P27" s="15"/>
      <c r="Q27" s="15"/>
      <c r="R27" s="15"/>
      <c r="S27" s="81"/>
      <c r="T27" s="82"/>
      <c r="U27" s="17">
        <f>M27</f>
        <v>0</v>
      </c>
    </row>
    <row r="28" spans="1:22" ht="67.5" customHeight="1" x14ac:dyDescent="0.2">
      <c r="A28" s="12">
        <v>9</v>
      </c>
      <c r="B28" s="49" t="s">
        <v>57</v>
      </c>
      <c r="C28" s="50"/>
      <c r="D28" s="50"/>
      <c r="E28" s="50"/>
      <c r="F28" s="50"/>
      <c r="G28" s="50"/>
      <c r="H28" s="50"/>
      <c r="I28" s="50"/>
      <c r="J28" s="51"/>
      <c r="K28" s="15"/>
      <c r="L28" s="15"/>
      <c r="M28" s="15"/>
      <c r="N28" s="16">
        <f>N21*138.6</f>
        <v>0</v>
      </c>
      <c r="O28" s="15"/>
      <c r="P28" s="16">
        <f>P21*138.6</f>
        <v>0</v>
      </c>
      <c r="Q28" s="16">
        <f>Q21*247.5</f>
        <v>0</v>
      </c>
      <c r="R28" s="15"/>
      <c r="S28" s="74">
        <f>S21*247.5</f>
        <v>0</v>
      </c>
      <c r="T28" s="75"/>
      <c r="U28" s="17">
        <f>N28+P28+Q28+S28</f>
        <v>0</v>
      </c>
    </row>
    <row r="29" spans="1:22" ht="67.5" customHeight="1" x14ac:dyDescent="0.2">
      <c r="A29" s="12">
        <v>10</v>
      </c>
      <c r="B29" s="49" t="s">
        <v>58</v>
      </c>
      <c r="C29" s="50"/>
      <c r="D29" s="50"/>
      <c r="E29" s="50"/>
      <c r="F29" s="50"/>
      <c r="G29" s="50"/>
      <c r="H29" s="50"/>
      <c r="I29" s="50"/>
      <c r="J29" s="51"/>
      <c r="K29" s="16">
        <f>K22*74.25</f>
        <v>0</v>
      </c>
      <c r="L29" s="15"/>
      <c r="M29" s="15"/>
      <c r="N29" s="15"/>
      <c r="O29" s="15"/>
      <c r="P29" s="15"/>
      <c r="Q29" s="15"/>
      <c r="R29" s="15"/>
      <c r="S29" s="81"/>
      <c r="T29" s="82"/>
      <c r="U29" s="17">
        <f>K29</f>
        <v>0</v>
      </c>
    </row>
    <row r="30" spans="1:22" ht="73.5" customHeight="1" x14ac:dyDescent="0.2">
      <c r="A30" s="12">
        <v>11</v>
      </c>
      <c r="B30" s="49" t="s">
        <v>59</v>
      </c>
      <c r="C30" s="50"/>
      <c r="D30" s="50"/>
      <c r="E30" s="50"/>
      <c r="F30" s="50"/>
      <c r="G30" s="50"/>
      <c r="H30" s="50"/>
      <c r="I30" s="50"/>
      <c r="J30" s="51"/>
      <c r="K30" s="15"/>
      <c r="L30" s="15"/>
      <c r="M30" s="16">
        <f>M22*24.75</f>
        <v>0</v>
      </c>
      <c r="N30" s="15"/>
      <c r="O30" s="15"/>
      <c r="P30" s="15"/>
      <c r="Q30" s="15"/>
      <c r="R30" s="15"/>
      <c r="S30" s="81"/>
      <c r="T30" s="82"/>
      <c r="U30" s="17">
        <f>M30</f>
        <v>0</v>
      </c>
    </row>
    <row r="31" spans="1:22" ht="73.5" customHeight="1" x14ac:dyDescent="0.2">
      <c r="A31" s="12">
        <v>12</v>
      </c>
      <c r="B31" s="49" t="s">
        <v>60</v>
      </c>
      <c r="C31" s="50"/>
      <c r="D31" s="50"/>
      <c r="E31" s="50"/>
      <c r="F31" s="50"/>
      <c r="G31" s="50"/>
      <c r="H31" s="50"/>
      <c r="I31" s="50"/>
      <c r="J31" s="51"/>
      <c r="K31" s="15"/>
      <c r="L31" s="15"/>
      <c r="M31" s="15"/>
      <c r="N31" s="16">
        <f>N22*138.6</f>
        <v>0</v>
      </c>
      <c r="O31" s="15"/>
      <c r="P31" s="16">
        <f>P22*138.6</f>
        <v>0</v>
      </c>
      <c r="Q31" s="16">
        <f>Q22*247.5</f>
        <v>0</v>
      </c>
      <c r="R31" s="15"/>
      <c r="S31" s="74">
        <f>S22*247.5</f>
        <v>0</v>
      </c>
      <c r="T31" s="75"/>
      <c r="U31" s="17">
        <f>N31+P31+Q31+S31</f>
        <v>0</v>
      </c>
    </row>
    <row r="32" spans="1:22" ht="73.5" customHeight="1" x14ac:dyDescent="0.2">
      <c r="A32" s="12">
        <v>13</v>
      </c>
      <c r="B32" s="49" t="s">
        <v>61</v>
      </c>
      <c r="C32" s="50"/>
      <c r="D32" s="50"/>
      <c r="E32" s="50"/>
      <c r="F32" s="50"/>
      <c r="G32" s="50"/>
      <c r="H32" s="50"/>
      <c r="I32" s="50"/>
      <c r="J32" s="51"/>
      <c r="K32" s="16">
        <f>K23*74.25</f>
        <v>0</v>
      </c>
      <c r="L32" s="15"/>
      <c r="M32" s="15"/>
      <c r="N32" s="15"/>
      <c r="O32" s="15"/>
      <c r="P32" s="15"/>
      <c r="Q32" s="15"/>
      <c r="R32" s="15"/>
      <c r="S32" s="81"/>
      <c r="T32" s="82"/>
      <c r="U32" s="17">
        <f>K32</f>
        <v>0</v>
      </c>
    </row>
    <row r="33" spans="1:22" ht="68.25" customHeight="1" x14ac:dyDescent="0.2">
      <c r="A33" s="12">
        <v>14</v>
      </c>
      <c r="B33" s="49" t="s">
        <v>62</v>
      </c>
      <c r="C33" s="50"/>
      <c r="D33" s="50"/>
      <c r="E33" s="50"/>
      <c r="F33" s="50"/>
      <c r="G33" s="50"/>
      <c r="H33" s="50"/>
      <c r="I33" s="50"/>
      <c r="J33" s="51"/>
      <c r="K33" s="15"/>
      <c r="L33" s="15"/>
      <c r="M33" s="16">
        <f>M23*24.75</f>
        <v>0</v>
      </c>
      <c r="N33" s="15"/>
      <c r="O33" s="15"/>
      <c r="P33" s="15"/>
      <c r="Q33" s="15"/>
      <c r="R33" s="15"/>
      <c r="S33" s="81"/>
      <c r="T33" s="82"/>
      <c r="U33" s="17">
        <f>M33</f>
        <v>0</v>
      </c>
    </row>
    <row r="34" spans="1:22" ht="77.25" customHeight="1" x14ac:dyDescent="0.2">
      <c r="A34" s="12">
        <v>15</v>
      </c>
      <c r="B34" s="49" t="s">
        <v>63</v>
      </c>
      <c r="C34" s="50"/>
      <c r="D34" s="50"/>
      <c r="E34" s="50"/>
      <c r="F34" s="50"/>
      <c r="G34" s="50"/>
      <c r="H34" s="50"/>
      <c r="I34" s="50"/>
      <c r="J34" s="51"/>
      <c r="K34" s="15"/>
      <c r="L34" s="15"/>
      <c r="M34" s="15"/>
      <c r="N34" s="16">
        <f>N23*138.6</f>
        <v>0</v>
      </c>
      <c r="O34" s="15"/>
      <c r="P34" s="16">
        <f>P23*138.6</f>
        <v>0</v>
      </c>
      <c r="Q34" s="16">
        <f>Q23*247.5</f>
        <v>0</v>
      </c>
      <c r="R34" s="15"/>
      <c r="S34" s="74">
        <f>S23*247.5</f>
        <v>0</v>
      </c>
      <c r="T34" s="75"/>
      <c r="U34" s="17">
        <f>N34+P34+Q34+S34</f>
        <v>0</v>
      </c>
    </row>
    <row r="35" spans="1:22" ht="34.5" customHeight="1" x14ac:dyDescent="0.2">
      <c r="A35" s="12">
        <v>16</v>
      </c>
      <c r="B35" s="49" t="s">
        <v>25</v>
      </c>
      <c r="C35" s="50"/>
      <c r="D35" s="50"/>
      <c r="E35" s="50"/>
      <c r="F35" s="50"/>
      <c r="G35" s="50"/>
      <c r="H35" s="50"/>
      <c r="I35" s="50"/>
      <c r="J35" s="51"/>
      <c r="K35" s="19">
        <f>K26+K29+K32</f>
        <v>0</v>
      </c>
      <c r="L35" s="19">
        <f>L24</f>
        <v>0</v>
      </c>
      <c r="M35" s="19">
        <f>M27+M30+M33</f>
        <v>0</v>
      </c>
      <c r="N35" s="19">
        <f>N28+N31+N34</f>
        <v>0</v>
      </c>
      <c r="O35" s="19">
        <f>O25</f>
        <v>0</v>
      </c>
      <c r="P35" s="19">
        <f>P28+P31+P34</f>
        <v>0</v>
      </c>
      <c r="Q35" s="19">
        <f>Q28+Q31+Q34</f>
        <v>0</v>
      </c>
      <c r="R35" s="19">
        <f>R25</f>
        <v>0</v>
      </c>
      <c r="S35" s="76">
        <f>S28+S31+S34</f>
        <v>0</v>
      </c>
      <c r="T35" s="77"/>
      <c r="U35" s="19">
        <f>SUM(U24:U34)</f>
        <v>0</v>
      </c>
    </row>
    <row r="36" spans="1:22" ht="34.5" customHeight="1" x14ac:dyDescent="0.2">
      <c r="A36" s="12">
        <v>17</v>
      </c>
      <c r="B36" s="52" t="s">
        <v>26</v>
      </c>
      <c r="C36" s="52"/>
      <c r="D36" s="52"/>
      <c r="E36" s="52"/>
      <c r="F36" s="52"/>
      <c r="G36" s="52"/>
      <c r="H36" s="52"/>
      <c r="I36" s="52"/>
      <c r="J36" s="52"/>
      <c r="K36" s="19">
        <f>ROUNDDOWN(K35*0.01,2)</f>
        <v>0</v>
      </c>
      <c r="L36" s="19">
        <f t="shared" ref="L36:U36" si="0">ROUNDDOWN(L35*0.01,2)</f>
        <v>0</v>
      </c>
      <c r="M36" s="19">
        <f t="shared" si="0"/>
        <v>0</v>
      </c>
      <c r="N36" s="19">
        <f t="shared" si="0"/>
        <v>0</v>
      </c>
      <c r="O36" s="19">
        <f t="shared" si="0"/>
        <v>0</v>
      </c>
      <c r="P36" s="19">
        <f t="shared" si="0"/>
        <v>0</v>
      </c>
      <c r="Q36" s="19">
        <f t="shared" si="0"/>
        <v>0</v>
      </c>
      <c r="R36" s="19">
        <f t="shared" si="0"/>
        <v>0</v>
      </c>
      <c r="S36" s="76">
        <f t="shared" si="0"/>
        <v>0</v>
      </c>
      <c r="T36" s="77"/>
      <c r="U36" s="19">
        <f t="shared" si="0"/>
        <v>0</v>
      </c>
      <c r="V36" s="20"/>
    </row>
    <row r="37" spans="1:22" ht="34.5" customHeight="1" x14ac:dyDescent="0.2">
      <c r="A37" s="12">
        <v>18</v>
      </c>
      <c r="B37" s="52" t="s">
        <v>27</v>
      </c>
      <c r="C37" s="52"/>
      <c r="D37" s="52"/>
      <c r="E37" s="52"/>
      <c r="F37" s="52"/>
      <c r="G37" s="52"/>
      <c r="H37" s="52"/>
      <c r="I37" s="52"/>
      <c r="J37" s="52"/>
      <c r="K37" s="19">
        <f>K35+K36</f>
        <v>0</v>
      </c>
      <c r="L37" s="19">
        <f t="shared" ref="L37:U37" si="1">L35+L36</f>
        <v>0</v>
      </c>
      <c r="M37" s="19">
        <f t="shared" si="1"/>
        <v>0</v>
      </c>
      <c r="N37" s="19">
        <f t="shared" si="1"/>
        <v>0</v>
      </c>
      <c r="O37" s="19">
        <f t="shared" si="1"/>
        <v>0</v>
      </c>
      <c r="P37" s="19">
        <f t="shared" si="1"/>
        <v>0</v>
      </c>
      <c r="Q37" s="19">
        <f t="shared" si="1"/>
        <v>0</v>
      </c>
      <c r="R37" s="19">
        <f t="shared" si="1"/>
        <v>0</v>
      </c>
      <c r="S37" s="76">
        <f t="shared" si="1"/>
        <v>0</v>
      </c>
      <c r="T37" s="77"/>
      <c r="U37" s="19">
        <f t="shared" si="1"/>
        <v>0</v>
      </c>
      <c r="V37" s="20"/>
    </row>
    <row r="38" spans="1:22" ht="15" thickBot="1" x14ac:dyDescent="0.25">
      <c r="A38" s="21"/>
      <c r="B38" s="22"/>
      <c r="C38" s="22"/>
    </row>
    <row r="39" spans="1:22" ht="13.5" thickBot="1" x14ac:dyDescent="0.25">
      <c r="A39" s="69" t="s">
        <v>28</v>
      </c>
      <c r="B39" s="69"/>
      <c r="C39" s="69"/>
      <c r="D39" s="69"/>
      <c r="E39" s="69"/>
      <c r="F39" s="69"/>
      <c r="G39" s="69"/>
      <c r="H39" s="69"/>
      <c r="I39" s="69"/>
      <c r="J39" s="69"/>
      <c r="K39" s="69"/>
      <c r="L39" s="69"/>
      <c r="M39" s="69"/>
      <c r="O39" s="23">
        <f>U37</f>
        <v>0</v>
      </c>
    </row>
    <row r="40" spans="1:22" ht="28.5" customHeight="1" x14ac:dyDescent="0.2">
      <c r="A40" s="24"/>
      <c r="B40" s="24"/>
      <c r="C40" s="24"/>
      <c r="D40" s="24"/>
      <c r="E40" s="24"/>
      <c r="F40" s="24"/>
      <c r="G40" s="24"/>
      <c r="H40" s="24"/>
      <c r="I40" s="24"/>
      <c r="J40" s="24"/>
      <c r="K40" s="4"/>
    </row>
    <row r="41" spans="1:22" ht="18" x14ac:dyDescent="0.25">
      <c r="A41" s="78" t="s">
        <v>29</v>
      </c>
      <c r="B41" s="70"/>
      <c r="C41" s="70"/>
      <c r="D41" s="70"/>
      <c r="E41" s="70"/>
      <c r="F41" s="70"/>
      <c r="G41" s="70"/>
      <c r="H41" s="70"/>
      <c r="I41" s="70"/>
      <c r="J41" s="70"/>
      <c r="K41" s="70"/>
      <c r="L41" s="70"/>
      <c r="M41" s="70"/>
      <c r="N41" s="70"/>
      <c r="O41" s="70"/>
      <c r="P41" s="70"/>
      <c r="Q41" s="70"/>
      <c r="R41" s="70"/>
      <c r="S41" s="70"/>
      <c r="T41" s="70"/>
      <c r="U41" s="70"/>
      <c r="V41" s="70"/>
    </row>
    <row r="42" spans="1:22" ht="18" x14ac:dyDescent="0.25">
      <c r="A42" s="25"/>
      <c r="B42" s="25"/>
      <c r="C42" s="25"/>
      <c r="D42" s="25"/>
      <c r="E42" s="25"/>
      <c r="F42" s="25"/>
      <c r="G42" s="25"/>
      <c r="H42" s="25"/>
      <c r="I42" s="25"/>
      <c r="J42" s="25"/>
      <c r="K42" s="25"/>
      <c r="L42" s="25"/>
      <c r="M42" s="25"/>
      <c r="N42" s="25"/>
      <c r="O42" s="25"/>
      <c r="P42" s="25"/>
      <c r="Q42" s="25"/>
      <c r="R42" s="25"/>
      <c r="S42" s="25"/>
      <c r="T42" s="25"/>
      <c r="U42" s="25"/>
      <c r="V42" s="25"/>
    </row>
    <row r="43" spans="1:22" ht="111" customHeight="1" x14ac:dyDescent="0.2">
      <c r="A43" s="55" t="s">
        <v>8</v>
      </c>
      <c r="B43" s="55" t="s">
        <v>9</v>
      </c>
      <c r="C43" s="55"/>
      <c r="D43" s="55"/>
      <c r="E43" s="55"/>
      <c r="F43" s="55"/>
      <c r="G43" s="55"/>
      <c r="H43" s="55"/>
      <c r="I43" s="55"/>
      <c r="J43" s="55"/>
      <c r="K43" s="56" t="s">
        <v>10</v>
      </c>
      <c r="L43" s="57"/>
      <c r="M43" s="57"/>
      <c r="N43" s="57"/>
      <c r="O43" s="57"/>
      <c r="P43" s="57"/>
      <c r="Q43" s="57"/>
      <c r="R43" s="58"/>
      <c r="S43" s="57" t="s">
        <v>11</v>
      </c>
      <c r="T43" s="58"/>
      <c r="U43" s="59" t="s">
        <v>12</v>
      </c>
    </row>
    <row r="44" spans="1:22" x14ac:dyDescent="0.2">
      <c r="A44" s="55"/>
      <c r="B44" s="55"/>
      <c r="C44" s="55"/>
      <c r="D44" s="55"/>
      <c r="E44" s="55"/>
      <c r="F44" s="55"/>
      <c r="G44" s="55"/>
      <c r="H44" s="55"/>
      <c r="I44" s="55"/>
      <c r="J44" s="55"/>
      <c r="K44" s="11" t="s">
        <v>13</v>
      </c>
      <c r="L44" s="11" t="s">
        <v>14</v>
      </c>
      <c r="M44" s="11" t="s">
        <v>15</v>
      </c>
      <c r="N44" s="11" t="s">
        <v>16</v>
      </c>
      <c r="O44" s="11" t="s">
        <v>17</v>
      </c>
      <c r="P44" s="11" t="s">
        <v>18</v>
      </c>
      <c r="Q44" s="11" t="s">
        <v>19</v>
      </c>
      <c r="R44" s="11" t="s">
        <v>20</v>
      </c>
      <c r="S44" s="79" t="s">
        <v>15</v>
      </c>
      <c r="T44" s="80"/>
      <c r="U44" s="60"/>
    </row>
    <row r="45" spans="1:22" s="1" customFormat="1" x14ac:dyDescent="0.25">
      <c r="A45" s="3">
        <v>1</v>
      </c>
      <c r="B45" s="61">
        <v>2</v>
      </c>
      <c r="C45" s="62"/>
      <c r="D45" s="62"/>
      <c r="E45" s="62"/>
      <c r="F45" s="62"/>
      <c r="G45" s="62"/>
      <c r="H45" s="62"/>
      <c r="I45" s="62"/>
      <c r="J45" s="63"/>
      <c r="K45" s="3">
        <v>3</v>
      </c>
      <c r="L45" s="3">
        <v>4</v>
      </c>
      <c r="M45" s="3">
        <v>5</v>
      </c>
      <c r="N45" s="3">
        <v>6</v>
      </c>
      <c r="O45" s="3">
        <v>7</v>
      </c>
      <c r="P45" s="3">
        <v>8</v>
      </c>
      <c r="Q45" s="3">
        <v>9</v>
      </c>
      <c r="R45" s="3">
        <v>10</v>
      </c>
      <c r="S45" s="61">
        <v>11</v>
      </c>
      <c r="T45" s="63"/>
      <c r="U45" s="3">
        <v>12</v>
      </c>
    </row>
    <row r="46" spans="1:22" ht="26.45" customHeight="1" x14ac:dyDescent="0.2">
      <c r="A46" s="12">
        <v>1</v>
      </c>
      <c r="B46" s="49" t="s">
        <v>30</v>
      </c>
      <c r="C46" s="50"/>
      <c r="D46" s="50"/>
      <c r="E46" s="50"/>
      <c r="F46" s="50"/>
      <c r="G46" s="50"/>
      <c r="H46" s="50"/>
      <c r="I46" s="50"/>
      <c r="J46" s="51"/>
      <c r="K46" s="14"/>
      <c r="L46" s="14"/>
      <c r="M46" s="14"/>
      <c r="N46" s="14"/>
      <c r="O46" s="14"/>
      <c r="P46" s="14"/>
      <c r="Q46" s="14"/>
      <c r="R46" s="14"/>
      <c r="S46" s="71"/>
      <c r="T46" s="72"/>
      <c r="U46" s="13"/>
    </row>
    <row r="47" spans="1:22" ht="58.5" customHeight="1" x14ac:dyDescent="0.2">
      <c r="A47" s="12">
        <v>2</v>
      </c>
      <c r="B47" s="73" t="s">
        <v>64</v>
      </c>
      <c r="C47" s="73"/>
      <c r="D47" s="73"/>
      <c r="E47" s="73"/>
      <c r="F47" s="73"/>
      <c r="G47" s="73"/>
      <c r="H47" s="73"/>
      <c r="I47" s="73"/>
      <c r="J47" s="73"/>
      <c r="K47" s="26">
        <f>K46*49.5</f>
        <v>0</v>
      </c>
      <c r="L47" s="26">
        <f>L46*49.5</f>
        <v>0</v>
      </c>
      <c r="M47" s="26">
        <f>M46*49.5</f>
        <v>0</v>
      </c>
      <c r="N47" s="26">
        <f t="shared" ref="N47:S47" si="2">N46*24.75</f>
        <v>0</v>
      </c>
      <c r="O47" s="26">
        <f t="shared" si="2"/>
        <v>0</v>
      </c>
      <c r="P47" s="26">
        <f t="shared" si="2"/>
        <v>0</v>
      </c>
      <c r="Q47" s="26">
        <f t="shared" si="2"/>
        <v>0</v>
      </c>
      <c r="R47" s="26">
        <f t="shared" si="2"/>
        <v>0</v>
      </c>
      <c r="S47" s="74">
        <f t="shared" si="2"/>
        <v>0</v>
      </c>
      <c r="T47" s="75"/>
      <c r="U47" s="17">
        <f>K47+L47+M47+N47+O47+P47+Q47+R47+S47</f>
        <v>0</v>
      </c>
    </row>
    <row r="48" spans="1:22" ht="29.25" customHeight="1" x14ac:dyDescent="0.2">
      <c r="A48" s="12">
        <v>3</v>
      </c>
      <c r="B48" s="64" t="s">
        <v>31</v>
      </c>
      <c r="C48" s="65"/>
      <c r="D48" s="65"/>
      <c r="E48" s="65"/>
      <c r="F48" s="65"/>
      <c r="G48" s="65"/>
      <c r="H48" s="65"/>
      <c r="I48" s="65"/>
      <c r="J48" s="66"/>
      <c r="K48" s="17">
        <f>ROUNDDOWN(K47*0.01,2)</f>
        <v>0</v>
      </c>
      <c r="L48" s="17">
        <f t="shared" ref="L48:U48" si="3">ROUNDDOWN(L47*0.01,2)</f>
        <v>0</v>
      </c>
      <c r="M48" s="17">
        <f t="shared" si="3"/>
        <v>0</v>
      </c>
      <c r="N48" s="17">
        <f t="shared" si="3"/>
        <v>0</v>
      </c>
      <c r="O48" s="17">
        <f t="shared" si="3"/>
        <v>0</v>
      </c>
      <c r="P48" s="17">
        <f t="shared" si="3"/>
        <v>0</v>
      </c>
      <c r="Q48" s="17">
        <f t="shared" si="3"/>
        <v>0</v>
      </c>
      <c r="R48" s="17">
        <f t="shared" si="3"/>
        <v>0</v>
      </c>
      <c r="S48" s="67">
        <f t="shared" si="3"/>
        <v>0</v>
      </c>
      <c r="T48" s="68"/>
      <c r="U48" s="17">
        <f t="shared" si="3"/>
        <v>0</v>
      </c>
      <c r="V48" s="27"/>
    </row>
    <row r="49" spans="1:22" ht="29.25" customHeight="1" x14ac:dyDescent="0.2">
      <c r="A49" s="12">
        <v>4</v>
      </c>
      <c r="B49" s="64" t="s">
        <v>32</v>
      </c>
      <c r="C49" s="65"/>
      <c r="D49" s="65"/>
      <c r="E49" s="65"/>
      <c r="F49" s="65"/>
      <c r="G49" s="65"/>
      <c r="H49" s="65"/>
      <c r="I49" s="65"/>
      <c r="J49" s="66"/>
      <c r="K49" s="17">
        <f>K47+K48</f>
        <v>0</v>
      </c>
      <c r="L49" s="17">
        <f t="shared" ref="L49:U49" si="4">L47+L48</f>
        <v>0</v>
      </c>
      <c r="M49" s="17">
        <f t="shared" si="4"/>
        <v>0</v>
      </c>
      <c r="N49" s="17">
        <f t="shared" si="4"/>
        <v>0</v>
      </c>
      <c r="O49" s="17">
        <f t="shared" si="4"/>
        <v>0</v>
      </c>
      <c r="P49" s="17">
        <f t="shared" si="4"/>
        <v>0</v>
      </c>
      <c r="Q49" s="17">
        <f t="shared" si="4"/>
        <v>0</v>
      </c>
      <c r="R49" s="17">
        <f t="shared" si="4"/>
        <v>0</v>
      </c>
      <c r="S49" s="67">
        <f t="shared" si="4"/>
        <v>0</v>
      </c>
      <c r="T49" s="68"/>
      <c r="U49" s="17">
        <f t="shared" si="4"/>
        <v>0</v>
      </c>
      <c r="V49" s="27"/>
    </row>
    <row r="50" spans="1:22" ht="15" thickBot="1" x14ac:dyDescent="0.25">
      <c r="A50" s="21"/>
      <c r="B50" s="22"/>
      <c r="C50" s="22"/>
    </row>
    <row r="51" spans="1:22" ht="13.5" thickBot="1" x14ac:dyDescent="0.25">
      <c r="A51" s="69" t="s">
        <v>33</v>
      </c>
      <c r="B51" s="69"/>
      <c r="C51" s="69"/>
      <c r="D51" s="69"/>
      <c r="E51" s="69"/>
      <c r="F51" s="69"/>
      <c r="G51" s="69"/>
      <c r="H51" s="69"/>
      <c r="I51" s="69"/>
      <c r="J51" s="69"/>
      <c r="K51" s="69"/>
      <c r="L51" s="69"/>
      <c r="M51" s="28"/>
      <c r="N51" s="23">
        <f>U49</f>
        <v>0</v>
      </c>
    </row>
    <row r="52" spans="1:22" ht="26.25" customHeight="1" x14ac:dyDescent="0.2">
      <c r="A52" s="29"/>
      <c r="B52" s="29"/>
      <c r="C52" s="29"/>
      <c r="D52" s="29"/>
      <c r="E52" s="29"/>
      <c r="F52" s="29"/>
      <c r="G52" s="29"/>
      <c r="H52" s="29"/>
      <c r="I52" s="29"/>
      <c r="J52" s="29"/>
      <c r="K52" s="29"/>
      <c r="L52" s="30"/>
      <c r="M52" s="28"/>
    </row>
    <row r="53" spans="1:22" ht="18" x14ac:dyDescent="0.25">
      <c r="A53" s="70" t="s">
        <v>34</v>
      </c>
      <c r="B53" s="70"/>
      <c r="C53" s="70"/>
      <c r="D53" s="70"/>
      <c r="E53" s="70"/>
      <c r="F53" s="70"/>
      <c r="G53" s="70"/>
      <c r="H53" s="70"/>
      <c r="I53" s="70"/>
      <c r="J53" s="70"/>
      <c r="K53" s="70"/>
      <c r="L53" s="70"/>
      <c r="M53" s="70"/>
      <c r="N53" s="70"/>
      <c r="O53" s="70"/>
      <c r="P53" s="70"/>
      <c r="Q53" s="70"/>
      <c r="R53" s="70"/>
      <c r="S53" s="70"/>
      <c r="T53" s="70"/>
      <c r="U53" s="70"/>
      <c r="V53" s="70"/>
    </row>
    <row r="54" spans="1:22" x14ac:dyDescent="0.2">
      <c r="A54" s="29"/>
      <c r="B54" s="29"/>
      <c r="C54" s="29"/>
      <c r="D54" s="29"/>
      <c r="E54" s="29"/>
      <c r="F54" s="29"/>
      <c r="G54" s="29"/>
      <c r="H54" s="29"/>
      <c r="I54" s="29"/>
      <c r="J54" s="29"/>
      <c r="K54" s="29"/>
      <c r="L54" s="30"/>
      <c r="M54" s="28"/>
    </row>
    <row r="55" spans="1:22" ht="102" customHeight="1" x14ac:dyDescent="0.2">
      <c r="A55" s="55" t="s">
        <v>8</v>
      </c>
      <c r="B55" s="55" t="s">
        <v>9</v>
      </c>
      <c r="C55" s="55"/>
      <c r="D55" s="55"/>
      <c r="E55" s="55"/>
      <c r="F55" s="55"/>
      <c r="G55" s="55"/>
      <c r="H55" s="55"/>
      <c r="I55" s="55"/>
      <c r="J55" s="55"/>
      <c r="K55" s="56" t="s">
        <v>10</v>
      </c>
      <c r="L55" s="57"/>
      <c r="M55" s="57"/>
      <c r="N55" s="57"/>
      <c r="O55" s="57"/>
      <c r="P55" s="57"/>
      <c r="Q55" s="57"/>
      <c r="R55" s="58"/>
      <c r="S55" s="57" t="s">
        <v>11</v>
      </c>
      <c r="T55" s="58"/>
      <c r="U55" s="59" t="s">
        <v>12</v>
      </c>
    </row>
    <row r="56" spans="1:22" ht="28.5" customHeight="1" x14ac:dyDescent="0.2">
      <c r="A56" s="55"/>
      <c r="B56" s="55"/>
      <c r="C56" s="55"/>
      <c r="D56" s="55"/>
      <c r="E56" s="55"/>
      <c r="F56" s="55"/>
      <c r="G56" s="55"/>
      <c r="H56" s="55"/>
      <c r="I56" s="55"/>
      <c r="J56" s="55"/>
      <c r="K56" s="11" t="s">
        <v>13</v>
      </c>
      <c r="L56" s="11" t="s">
        <v>14</v>
      </c>
      <c r="M56" s="11" t="s">
        <v>15</v>
      </c>
      <c r="N56" s="11" t="s">
        <v>16</v>
      </c>
      <c r="O56" s="11" t="s">
        <v>17</v>
      </c>
      <c r="P56" s="11" t="s">
        <v>18</v>
      </c>
      <c r="Q56" s="11" t="s">
        <v>19</v>
      </c>
      <c r="R56" s="11" t="s">
        <v>20</v>
      </c>
      <c r="S56" s="11" t="s">
        <v>14</v>
      </c>
      <c r="T56" s="11" t="s">
        <v>15</v>
      </c>
      <c r="U56" s="60"/>
    </row>
    <row r="57" spans="1:22" s="1" customFormat="1" x14ac:dyDescent="0.25">
      <c r="A57" s="3">
        <v>1</v>
      </c>
      <c r="B57" s="61">
        <v>2</v>
      </c>
      <c r="C57" s="62"/>
      <c r="D57" s="62"/>
      <c r="E57" s="62"/>
      <c r="F57" s="62"/>
      <c r="G57" s="62"/>
      <c r="H57" s="62"/>
      <c r="I57" s="62"/>
      <c r="J57" s="63"/>
      <c r="K57" s="3">
        <v>3</v>
      </c>
      <c r="L57" s="3">
        <v>4</v>
      </c>
      <c r="M57" s="3">
        <v>5</v>
      </c>
      <c r="N57" s="3">
        <v>6</v>
      </c>
      <c r="O57" s="3">
        <v>7</v>
      </c>
      <c r="P57" s="3">
        <v>8</v>
      </c>
      <c r="Q57" s="3">
        <v>9</v>
      </c>
      <c r="R57" s="3">
        <v>10</v>
      </c>
      <c r="S57" s="3">
        <v>11</v>
      </c>
      <c r="T57" s="3">
        <v>12</v>
      </c>
      <c r="U57" s="3">
        <v>13</v>
      </c>
    </row>
    <row r="58" spans="1:22" ht="120" customHeight="1" x14ac:dyDescent="0.2">
      <c r="A58" s="12">
        <v>1</v>
      </c>
      <c r="B58" s="49" t="s">
        <v>35</v>
      </c>
      <c r="C58" s="50"/>
      <c r="D58" s="50"/>
      <c r="E58" s="50"/>
      <c r="F58" s="50"/>
      <c r="G58" s="50"/>
      <c r="H58" s="50"/>
      <c r="I58" s="50"/>
      <c r="J58" s="51"/>
      <c r="K58" s="14"/>
      <c r="L58" s="14"/>
      <c r="M58" s="14"/>
      <c r="N58" s="14"/>
      <c r="O58" s="14"/>
      <c r="P58" s="14"/>
      <c r="Q58" s="14"/>
      <c r="R58" s="13"/>
      <c r="S58" s="14"/>
      <c r="T58" s="14"/>
      <c r="U58" s="13"/>
    </row>
    <row r="59" spans="1:22" ht="37.5" customHeight="1" x14ac:dyDescent="0.2">
      <c r="A59" s="12">
        <v>2</v>
      </c>
      <c r="B59" s="49" t="s">
        <v>36</v>
      </c>
      <c r="C59" s="50"/>
      <c r="D59" s="50"/>
      <c r="E59" s="50"/>
      <c r="F59" s="50"/>
      <c r="G59" s="50"/>
      <c r="H59" s="50"/>
      <c r="I59" s="50"/>
      <c r="J59" s="51"/>
      <c r="K59" s="14"/>
      <c r="L59" s="14"/>
      <c r="M59" s="14"/>
      <c r="N59" s="14"/>
      <c r="O59" s="14"/>
      <c r="P59" s="14"/>
      <c r="Q59" s="14"/>
      <c r="R59" s="13"/>
      <c r="S59" s="14"/>
      <c r="T59" s="14"/>
      <c r="U59" s="13"/>
    </row>
    <row r="60" spans="1:22" ht="63" customHeight="1" x14ac:dyDescent="0.2">
      <c r="A60" s="12">
        <v>3</v>
      </c>
      <c r="B60" s="49" t="s">
        <v>37</v>
      </c>
      <c r="C60" s="50"/>
      <c r="D60" s="50"/>
      <c r="E60" s="50"/>
      <c r="F60" s="50"/>
      <c r="G60" s="50"/>
      <c r="H60" s="50"/>
      <c r="I60" s="50"/>
      <c r="J60" s="51"/>
      <c r="K60" s="13"/>
      <c r="L60" s="13"/>
      <c r="M60" s="13"/>
      <c r="N60" s="13"/>
      <c r="O60" s="14"/>
      <c r="P60" s="13"/>
      <c r="Q60" s="13"/>
      <c r="R60" s="13"/>
      <c r="S60" s="14"/>
      <c r="T60" s="13"/>
      <c r="U60" s="13"/>
    </row>
    <row r="61" spans="1:22" ht="63" customHeight="1" x14ac:dyDescent="0.2">
      <c r="A61" s="12">
        <v>4</v>
      </c>
      <c r="B61" s="49" t="s">
        <v>65</v>
      </c>
      <c r="C61" s="50"/>
      <c r="D61" s="50"/>
      <c r="E61" s="50"/>
      <c r="F61" s="50"/>
      <c r="G61" s="50"/>
      <c r="H61" s="50"/>
      <c r="I61" s="50"/>
      <c r="J61" s="51"/>
      <c r="K61" s="16">
        <f>K58*74.25</f>
        <v>0</v>
      </c>
      <c r="L61" s="15"/>
      <c r="M61" s="15"/>
      <c r="N61" s="15"/>
      <c r="O61" s="15"/>
      <c r="P61" s="15"/>
      <c r="Q61" s="15"/>
      <c r="R61" s="15"/>
      <c r="S61" s="15"/>
      <c r="T61" s="15"/>
      <c r="U61" s="16">
        <f>K61</f>
        <v>0</v>
      </c>
    </row>
    <row r="62" spans="1:22" ht="63" customHeight="1" x14ac:dyDescent="0.2">
      <c r="A62" s="12">
        <v>5</v>
      </c>
      <c r="B62" s="49" t="s">
        <v>66</v>
      </c>
      <c r="C62" s="50"/>
      <c r="D62" s="50"/>
      <c r="E62" s="50"/>
      <c r="F62" s="50"/>
      <c r="G62" s="50"/>
      <c r="H62" s="50"/>
      <c r="I62" s="50"/>
      <c r="J62" s="51"/>
      <c r="K62" s="15"/>
      <c r="L62" s="16">
        <f>L58*24.75</f>
        <v>0</v>
      </c>
      <c r="M62" s="16">
        <f>M58*24.75</f>
        <v>0</v>
      </c>
      <c r="N62" s="15"/>
      <c r="O62" s="15"/>
      <c r="P62" s="15"/>
      <c r="Q62" s="15"/>
      <c r="R62" s="15"/>
      <c r="S62" s="15"/>
      <c r="T62" s="15"/>
      <c r="U62" s="16">
        <f>L62+M62</f>
        <v>0</v>
      </c>
    </row>
    <row r="63" spans="1:22" ht="63" customHeight="1" x14ac:dyDescent="0.2">
      <c r="A63" s="12">
        <v>6</v>
      </c>
      <c r="B63" s="49" t="s">
        <v>67</v>
      </c>
      <c r="C63" s="50"/>
      <c r="D63" s="50"/>
      <c r="E63" s="50"/>
      <c r="F63" s="50"/>
      <c r="G63" s="50"/>
      <c r="H63" s="50"/>
      <c r="I63" s="50"/>
      <c r="J63" s="51"/>
      <c r="K63" s="15"/>
      <c r="L63" s="15"/>
      <c r="M63" s="15"/>
      <c r="N63" s="16">
        <f>N58*138.6</f>
        <v>0</v>
      </c>
      <c r="O63" s="16">
        <f>O58*138.6</f>
        <v>0</v>
      </c>
      <c r="P63" s="16">
        <f>P58*138.6</f>
        <v>0</v>
      </c>
      <c r="Q63" s="16">
        <f>Q58*247.5</f>
        <v>0</v>
      </c>
      <c r="R63" s="15"/>
      <c r="S63" s="16">
        <f>S58*247.5</f>
        <v>0</v>
      </c>
      <c r="T63" s="16">
        <f>T58*247.5</f>
        <v>0</v>
      </c>
      <c r="U63" s="16">
        <f>N63+O63+P63+Q63+S63+T63</f>
        <v>0</v>
      </c>
    </row>
    <row r="64" spans="1:22" ht="63" customHeight="1" x14ac:dyDescent="0.2">
      <c r="A64" s="12">
        <v>7</v>
      </c>
      <c r="B64" s="49" t="s">
        <v>68</v>
      </c>
      <c r="C64" s="50"/>
      <c r="D64" s="50"/>
      <c r="E64" s="50"/>
      <c r="F64" s="50"/>
      <c r="G64" s="50"/>
      <c r="H64" s="50"/>
      <c r="I64" s="50"/>
      <c r="J64" s="51"/>
      <c r="K64" s="16">
        <f>K59*49.5</f>
        <v>0</v>
      </c>
      <c r="L64" s="16">
        <f>L59*49.5</f>
        <v>0</v>
      </c>
      <c r="M64" s="16">
        <f>M59*49.5</f>
        <v>0</v>
      </c>
      <c r="N64" s="16">
        <f>N59*24.75</f>
        <v>0</v>
      </c>
      <c r="O64" s="16">
        <f>O59*24.75</f>
        <v>0</v>
      </c>
      <c r="P64" s="16">
        <f>P59*24.75</f>
        <v>0</v>
      </c>
      <c r="Q64" s="16">
        <f>Q59*24.75</f>
        <v>0</v>
      </c>
      <c r="R64" s="15"/>
      <c r="S64" s="16">
        <f>S59*24.75</f>
        <v>0</v>
      </c>
      <c r="T64" s="16">
        <f>T59*24.75</f>
        <v>0</v>
      </c>
      <c r="U64" s="16">
        <f>K64+L64+M64+N64+O64+P64+Q64+S64+T64</f>
        <v>0</v>
      </c>
    </row>
    <row r="65" spans="1:22" ht="63" customHeight="1" x14ac:dyDescent="0.2">
      <c r="A65" s="12">
        <v>8</v>
      </c>
      <c r="B65" s="49" t="s">
        <v>69</v>
      </c>
      <c r="C65" s="50"/>
      <c r="D65" s="50"/>
      <c r="E65" s="50"/>
      <c r="F65" s="50"/>
      <c r="G65" s="50"/>
      <c r="H65" s="50"/>
      <c r="I65" s="50"/>
      <c r="J65" s="51"/>
      <c r="K65" s="15"/>
      <c r="L65" s="15"/>
      <c r="M65" s="15"/>
      <c r="N65" s="15"/>
      <c r="O65" s="16">
        <f>O60*24.75</f>
        <v>0</v>
      </c>
      <c r="P65" s="15"/>
      <c r="Q65" s="15"/>
      <c r="R65" s="15"/>
      <c r="S65" s="16">
        <f>S60*24.75</f>
        <v>0</v>
      </c>
      <c r="T65" s="15"/>
      <c r="U65" s="16">
        <f>O65+S65</f>
        <v>0</v>
      </c>
    </row>
    <row r="66" spans="1:22" ht="42" customHeight="1" x14ac:dyDescent="0.2">
      <c r="A66" s="12">
        <v>9</v>
      </c>
      <c r="B66" s="49" t="s">
        <v>38</v>
      </c>
      <c r="C66" s="50"/>
      <c r="D66" s="50"/>
      <c r="E66" s="50"/>
      <c r="F66" s="50"/>
      <c r="G66" s="50"/>
      <c r="H66" s="50"/>
      <c r="I66" s="50"/>
      <c r="J66" s="51"/>
      <c r="K66" s="16">
        <f>K61+K64</f>
        <v>0</v>
      </c>
      <c r="L66" s="16">
        <f>L62+L64</f>
        <v>0</v>
      </c>
      <c r="M66" s="16">
        <f>M62+M64</f>
        <v>0</v>
      </c>
      <c r="N66" s="16">
        <f>N63+N64</f>
        <v>0</v>
      </c>
      <c r="O66" s="16">
        <f>O63+O64+O65</f>
        <v>0</v>
      </c>
      <c r="P66" s="16">
        <f>P63+P64</f>
        <v>0</v>
      </c>
      <c r="Q66" s="16">
        <f>Q63+Q64</f>
        <v>0</v>
      </c>
      <c r="R66" s="15"/>
      <c r="S66" s="16">
        <f>S63+S64+S65</f>
        <v>0</v>
      </c>
      <c r="T66" s="16">
        <f>T63+T64</f>
        <v>0</v>
      </c>
      <c r="U66" s="16">
        <f>SUM(U61:U65)</f>
        <v>0</v>
      </c>
    </row>
    <row r="67" spans="1:22" ht="26.25" customHeight="1" x14ac:dyDescent="0.2">
      <c r="A67" s="12">
        <v>10</v>
      </c>
      <c r="B67" s="52" t="s">
        <v>39</v>
      </c>
      <c r="C67" s="52"/>
      <c r="D67" s="52"/>
      <c r="E67" s="52"/>
      <c r="F67" s="52"/>
      <c r="G67" s="52"/>
      <c r="H67" s="52"/>
      <c r="I67" s="52"/>
      <c r="J67" s="52"/>
      <c r="K67" s="16">
        <f>ROUNDDOWN(K66*0.01,2)</f>
        <v>0</v>
      </c>
      <c r="L67" s="16">
        <f t="shared" ref="L67:U67" si="5">ROUNDDOWN(L66*0.01,2)</f>
        <v>0</v>
      </c>
      <c r="M67" s="16">
        <f t="shared" si="5"/>
        <v>0</v>
      </c>
      <c r="N67" s="16">
        <f t="shared" si="5"/>
        <v>0</v>
      </c>
      <c r="O67" s="16">
        <f t="shared" si="5"/>
        <v>0</v>
      </c>
      <c r="P67" s="16">
        <f t="shared" si="5"/>
        <v>0</v>
      </c>
      <c r="Q67" s="16">
        <f t="shared" si="5"/>
        <v>0</v>
      </c>
      <c r="R67" s="15"/>
      <c r="S67" s="16">
        <f t="shared" si="5"/>
        <v>0</v>
      </c>
      <c r="T67" s="16">
        <f t="shared" si="5"/>
        <v>0</v>
      </c>
      <c r="U67" s="16">
        <f t="shared" si="5"/>
        <v>0</v>
      </c>
      <c r="V67" s="31"/>
    </row>
    <row r="68" spans="1:22" ht="22.5" customHeight="1" x14ac:dyDescent="0.2">
      <c r="A68" s="12">
        <v>11</v>
      </c>
      <c r="B68" s="52" t="s">
        <v>40</v>
      </c>
      <c r="C68" s="52"/>
      <c r="D68" s="52"/>
      <c r="E68" s="52"/>
      <c r="F68" s="52"/>
      <c r="G68" s="52"/>
      <c r="H68" s="52"/>
      <c r="I68" s="52"/>
      <c r="J68" s="52"/>
      <c r="K68" s="16">
        <f>K66+K67</f>
        <v>0</v>
      </c>
      <c r="L68" s="16">
        <f t="shared" ref="L68:T68" si="6">L66+L67</f>
        <v>0</v>
      </c>
      <c r="M68" s="16">
        <f t="shared" si="6"/>
        <v>0</v>
      </c>
      <c r="N68" s="16">
        <f t="shared" si="6"/>
        <v>0</v>
      </c>
      <c r="O68" s="16">
        <f t="shared" si="6"/>
        <v>0</v>
      </c>
      <c r="P68" s="16">
        <f t="shared" si="6"/>
        <v>0</v>
      </c>
      <c r="Q68" s="16">
        <f t="shared" si="6"/>
        <v>0</v>
      </c>
      <c r="R68" s="15"/>
      <c r="S68" s="16">
        <f t="shared" si="6"/>
        <v>0</v>
      </c>
      <c r="T68" s="16">
        <f t="shared" si="6"/>
        <v>0</v>
      </c>
      <c r="U68" s="16">
        <f>U66+U67</f>
        <v>0</v>
      </c>
      <c r="V68" s="31"/>
    </row>
    <row r="70" spans="1:22" ht="18" x14ac:dyDescent="0.2">
      <c r="A70" s="53" t="s">
        <v>41</v>
      </c>
      <c r="B70" s="54"/>
      <c r="C70" s="54"/>
      <c r="D70" s="54"/>
      <c r="E70" s="54"/>
      <c r="F70" s="54"/>
      <c r="G70" s="54"/>
      <c r="H70" s="54"/>
      <c r="I70" s="54"/>
      <c r="J70" s="54"/>
      <c r="K70" s="54"/>
      <c r="L70" s="54"/>
      <c r="M70" s="54"/>
      <c r="N70" s="54"/>
      <c r="O70" s="54"/>
      <c r="P70" s="54"/>
      <c r="Q70" s="54"/>
      <c r="R70" s="54"/>
      <c r="S70" s="54"/>
      <c r="T70" s="54"/>
      <c r="U70" s="54"/>
      <c r="V70" s="54"/>
    </row>
    <row r="71" spans="1:22" ht="18.75" thickBot="1" x14ac:dyDescent="0.25">
      <c r="A71" s="32"/>
      <c r="B71" s="33"/>
      <c r="C71" s="33"/>
      <c r="D71" s="33"/>
      <c r="E71" s="33"/>
      <c r="F71" s="33"/>
      <c r="G71" s="33"/>
      <c r="H71" s="33"/>
      <c r="I71" s="33"/>
      <c r="J71" s="33"/>
      <c r="K71" s="33"/>
      <c r="L71" s="33"/>
      <c r="M71" s="33"/>
      <c r="N71" s="33"/>
      <c r="O71" s="33"/>
      <c r="P71" s="33"/>
      <c r="Q71" s="33"/>
      <c r="R71" s="33"/>
      <c r="S71" s="33"/>
      <c r="T71" s="33"/>
      <c r="U71" s="33"/>
      <c r="V71" s="33"/>
    </row>
    <row r="72" spans="1:22" ht="16.5" thickBot="1" x14ac:dyDescent="0.3">
      <c r="A72" s="46" t="s">
        <v>70</v>
      </c>
      <c r="B72" s="46"/>
      <c r="C72" s="46"/>
      <c r="D72" s="46"/>
      <c r="E72" s="46"/>
      <c r="F72" s="46"/>
      <c r="G72" s="46"/>
      <c r="H72" s="46"/>
      <c r="I72" s="46"/>
      <c r="J72" s="46"/>
      <c r="K72" s="46"/>
      <c r="L72" s="34">
        <f>U37+U49+U68</f>
        <v>0</v>
      </c>
      <c r="M72" s="35" t="s">
        <v>42</v>
      </c>
      <c r="O72" s="33"/>
      <c r="P72" s="33"/>
      <c r="Q72" s="33"/>
      <c r="R72" s="33"/>
      <c r="S72" s="33"/>
      <c r="T72" s="33"/>
      <c r="U72" s="33"/>
      <c r="V72" s="33"/>
    </row>
    <row r="73" spans="1:22" ht="18.75" thickBot="1" x14ac:dyDescent="0.25">
      <c r="A73" s="32"/>
      <c r="B73" s="33"/>
      <c r="C73" s="33"/>
      <c r="D73" s="33"/>
      <c r="E73" s="33"/>
      <c r="F73" s="33"/>
      <c r="G73" s="33"/>
      <c r="H73" s="33"/>
      <c r="I73" s="33"/>
      <c r="J73" s="33"/>
      <c r="K73" s="33"/>
      <c r="L73" s="33"/>
      <c r="M73" s="33"/>
      <c r="N73" s="33"/>
      <c r="O73" s="33"/>
      <c r="P73" s="33"/>
      <c r="Q73" s="33"/>
      <c r="R73" s="33"/>
      <c r="S73" s="33"/>
      <c r="T73" s="33"/>
      <c r="U73" s="33"/>
      <c r="V73" s="33"/>
    </row>
    <row r="74" spans="1:22" ht="16.5" thickBot="1" x14ac:dyDescent="0.25">
      <c r="A74" s="36"/>
      <c r="B74" s="47" t="s">
        <v>43</v>
      </c>
      <c r="C74" s="47"/>
      <c r="D74" s="47"/>
      <c r="E74" s="47"/>
      <c r="F74" s="37"/>
      <c r="M74" s="29"/>
    </row>
    <row r="75" spans="1:22" ht="16.5" thickBot="1" x14ac:dyDescent="0.25">
      <c r="A75" s="38"/>
      <c r="B75" s="47" t="s">
        <v>44</v>
      </c>
      <c r="C75" s="47"/>
      <c r="D75" s="47"/>
      <c r="E75" s="47"/>
      <c r="F75" s="44">
        <v>0</v>
      </c>
    </row>
    <row r="79" spans="1:22" ht="18" customHeight="1" x14ac:dyDescent="0.25">
      <c r="A79" s="39"/>
      <c r="B79" s="48" t="s">
        <v>45</v>
      </c>
      <c r="C79" s="48"/>
      <c r="D79" s="48"/>
      <c r="E79" s="40"/>
      <c r="F79" s="40"/>
      <c r="G79" s="41"/>
      <c r="H79" s="41"/>
      <c r="I79" s="41"/>
      <c r="J79" s="41"/>
      <c r="K79" s="48" t="s">
        <v>45</v>
      </c>
      <c r="L79" s="48"/>
      <c r="M79" s="48"/>
      <c r="N79" s="48"/>
      <c r="O79" s="48"/>
    </row>
    <row r="80" spans="1:22" ht="15" x14ac:dyDescent="0.25">
      <c r="A80" s="39"/>
      <c r="B80" s="48" t="s">
        <v>46</v>
      </c>
      <c r="C80" s="48"/>
      <c r="D80" s="48"/>
      <c r="E80" s="41"/>
      <c r="F80" s="41"/>
      <c r="G80" s="41"/>
      <c r="H80" s="41"/>
      <c r="I80" s="41"/>
      <c r="J80" s="41"/>
      <c r="K80" s="48" t="s">
        <v>71</v>
      </c>
      <c r="L80" s="48"/>
      <c r="M80" s="48"/>
      <c r="N80" s="48"/>
      <c r="O80" s="48"/>
    </row>
    <row r="83" spans="1:10" ht="21" customHeight="1" x14ac:dyDescent="0.2">
      <c r="A83" s="42" t="s">
        <v>47</v>
      </c>
      <c r="B83" s="45" t="s">
        <v>48</v>
      </c>
      <c r="C83" s="45"/>
      <c r="D83" s="45"/>
      <c r="E83" s="45"/>
      <c r="F83" s="45"/>
      <c r="G83" s="45"/>
      <c r="H83" s="45"/>
      <c r="I83" s="45"/>
    </row>
    <row r="84" spans="1:10" ht="16.5" customHeight="1" x14ac:dyDescent="0.2">
      <c r="A84" s="39"/>
      <c r="B84" s="45" t="s">
        <v>49</v>
      </c>
      <c r="C84" s="45"/>
      <c r="D84" s="45"/>
      <c r="E84" s="45"/>
      <c r="F84" s="45"/>
      <c r="G84" s="45"/>
      <c r="H84" s="45"/>
      <c r="I84" s="45"/>
      <c r="J84" s="43"/>
    </row>
    <row r="85" spans="1:10" ht="17.25" customHeight="1" x14ac:dyDescent="0.2">
      <c r="A85" s="39"/>
      <c r="B85" s="45" t="s">
        <v>50</v>
      </c>
      <c r="C85" s="45"/>
      <c r="D85" s="45"/>
      <c r="E85" s="45"/>
      <c r="F85" s="45"/>
      <c r="G85" s="45"/>
      <c r="H85" s="45"/>
      <c r="I85" s="45"/>
    </row>
    <row r="86" spans="1:10" ht="18.75" customHeight="1" x14ac:dyDescent="0.2">
      <c r="A86" s="39"/>
      <c r="B86" s="45" t="s">
        <v>51</v>
      </c>
      <c r="C86" s="45"/>
      <c r="D86" s="45"/>
      <c r="E86" s="45"/>
      <c r="F86" s="45"/>
      <c r="G86" s="45"/>
      <c r="H86" s="45"/>
      <c r="I86" s="45"/>
    </row>
    <row r="87" spans="1:10" ht="23.25" customHeight="1" x14ac:dyDescent="0.2">
      <c r="A87" s="39"/>
      <c r="B87" s="45" t="s">
        <v>52</v>
      </c>
      <c r="C87" s="45"/>
      <c r="D87" s="45"/>
      <c r="E87" s="45"/>
      <c r="F87" s="45"/>
      <c r="G87" s="45"/>
      <c r="H87" s="45"/>
      <c r="I87" s="45"/>
    </row>
  </sheetData>
  <mergeCells count="110">
    <mergeCell ref="A6:E6"/>
    <mergeCell ref="H6:L6"/>
    <mergeCell ref="A7:B7"/>
    <mergeCell ref="A8:E8"/>
    <mergeCell ref="A9:V9"/>
    <mergeCell ref="B10:G10"/>
    <mergeCell ref="U1:V1"/>
    <mergeCell ref="A3:G3"/>
    <mergeCell ref="H3:N3"/>
    <mergeCell ref="A4:E4"/>
    <mergeCell ref="H4:L4"/>
    <mergeCell ref="A5:B5"/>
    <mergeCell ref="H5:I5"/>
    <mergeCell ref="B11:E11"/>
    <mergeCell ref="B13:F13"/>
    <mergeCell ref="A15:V15"/>
    <mergeCell ref="A17:A18"/>
    <mergeCell ref="B17:J18"/>
    <mergeCell ref="K17:R17"/>
    <mergeCell ref="S17:T17"/>
    <mergeCell ref="U17:U18"/>
    <mergeCell ref="S18:T18"/>
    <mergeCell ref="B22:J22"/>
    <mergeCell ref="S22:T22"/>
    <mergeCell ref="B23:J23"/>
    <mergeCell ref="S23:T23"/>
    <mergeCell ref="B24:J24"/>
    <mergeCell ref="S24:T24"/>
    <mergeCell ref="B19:J19"/>
    <mergeCell ref="S19:T19"/>
    <mergeCell ref="B20:J20"/>
    <mergeCell ref="S20:T20"/>
    <mergeCell ref="B21:J21"/>
    <mergeCell ref="S21:T21"/>
    <mergeCell ref="B28:J28"/>
    <mergeCell ref="S28:T28"/>
    <mergeCell ref="B29:J29"/>
    <mergeCell ref="S29:T29"/>
    <mergeCell ref="B30:J30"/>
    <mergeCell ref="S30:T30"/>
    <mergeCell ref="B25:J25"/>
    <mergeCell ref="S25:T25"/>
    <mergeCell ref="B26:J26"/>
    <mergeCell ref="S26:T26"/>
    <mergeCell ref="B27:J27"/>
    <mergeCell ref="S27:T27"/>
    <mergeCell ref="B34:J34"/>
    <mergeCell ref="S34:T34"/>
    <mergeCell ref="B35:J35"/>
    <mergeCell ref="S35:T35"/>
    <mergeCell ref="B36:J36"/>
    <mergeCell ref="S36:T36"/>
    <mergeCell ref="B31:J31"/>
    <mergeCell ref="S31:T31"/>
    <mergeCell ref="B32:J32"/>
    <mergeCell ref="S32:T32"/>
    <mergeCell ref="B33:J33"/>
    <mergeCell ref="S33:T33"/>
    <mergeCell ref="B45:J45"/>
    <mergeCell ref="S45:T45"/>
    <mergeCell ref="B46:J46"/>
    <mergeCell ref="S46:T46"/>
    <mergeCell ref="B47:J47"/>
    <mergeCell ref="S47:T47"/>
    <mergeCell ref="B37:J37"/>
    <mergeCell ref="S37:T37"/>
    <mergeCell ref="A39:M39"/>
    <mergeCell ref="A41:V41"/>
    <mergeCell ref="A43:A44"/>
    <mergeCell ref="B43:J44"/>
    <mergeCell ref="K43:R43"/>
    <mergeCell ref="S43:T43"/>
    <mergeCell ref="U43:U44"/>
    <mergeCell ref="S44:T44"/>
    <mergeCell ref="A55:A56"/>
    <mergeCell ref="B55:J56"/>
    <mergeCell ref="K55:R55"/>
    <mergeCell ref="S55:T55"/>
    <mergeCell ref="U55:U56"/>
    <mergeCell ref="B57:J57"/>
    <mergeCell ref="B48:J48"/>
    <mergeCell ref="S48:T48"/>
    <mergeCell ref="B49:J49"/>
    <mergeCell ref="S49:T49"/>
    <mergeCell ref="A51:L51"/>
    <mergeCell ref="A53:V53"/>
    <mergeCell ref="B64:J64"/>
    <mergeCell ref="B65:J65"/>
    <mergeCell ref="B66:J66"/>
    <mergeCell ref="B67:J67"/>
    <mergeCell ref="B68:J68"/>
    <mergeCell ref="A70:V70"/>
    <mergeCell ref="B58:J58"/>
    <mergeCell ref="B59:J59"/>
    <mergeCell ref="B60:J60"/>
    <mergeCell ref="B61:J61"/>
    <mergeCell ref="B62:J62"/>
    <mergeCell ref="B63:J63"/>
    <mergeCell ref="B83:I83"/>
    <mergeCell ref="B84:I84"/>
    <mergeCell ref="B85:I85"/>
    <mergeCell ref="B86:I86"/>
    <mergeCell ref="B87:I87"/>
    <mergeCell ref="A72:K72"/>
    <mergeCell ref="B74:E74"/>
    <mergeCell ref="B75:E75"/>
    <mergeCell ref="B79:D79"/>
    <mergeCell ref="K79:O79"/>
    <mergeCell ref="B80:D80"/>
    <mergeCell ref="K80:O80"/>
  </mergeCells>
  <dataValidations xWindow="873" yWindow="713" count="7">
    <dataValidation allowBlank="1" showInputMessage="1" showErrorMessage="1" prompt="Proszę wpisać prognozowaną liczbę uczniów danych klas" sqref="K46 M46:R46"/>
    <dataValidation allowBlank="1" showInputMessage="1" showErrorMessage="1" prompt="Proszę wpisać prognozowaną liczbę uczniów danych klas " sqref="L46"/>
    <dataValidation allowBlank="1" showInputMessage="1" showErrorMessage="1" prompt="Proszę wpisać Kod TERYT, obowiązujący od 1 stycznia 2018 r. (w przypadku gmin kod 7 - cyfrowy)." sqref="H6:L6"/>
    <dataValidation allowBlank="1" showInputMessage="1" showErrorMessage="1" prompt="Proszę wpisać kwotę bez spacji i kropek" sqref="P34:Q34 S34:T34 K26 K29 O25 N28 K47:T47 N31 K32 P31:Q31 M30 M33 P28:Q28 S31:T31 S28:T28 L24 R25 M27 N34 O65 S65 K64:M64 N63:Q64 S63:T64 K61 L62:M62"/>
    <dataValidation allowBlank="1" showInputMessage="1" showErrorMessage="1" prompt="Proszę wpisać liczbę uczniów bez spacji i kropek" sqref="P23:Q23 M23:N23 K23 S58:T59 K58:Q59 O60 S60"/>
    <dataValidation allowBlank="1" showInputMessage="1" showErrorMessage="1" prompt="Proszę wpisać prognozowaną liczbę uczniów danych klas powiększoną o liczbę uczniów równą liczbie oddziałów danej klasy" sqref="O20 L20 R20 M22:N22 K22 P22:Q22"/>
    <dataValidation allowBlank="1" showInputMessage="1" showErrorMessage="1" prompt="Proszę wpisać prognozowaną liczbę uczniów bez spacji i kropek" sqref="P21:Q21 M21:N21 K21 S21:T23"/>
  </dataValidations>
  <pageMargins left="0.7" right="0.7" top="0.75" bottom="0.75" header="0.3" footer="0.3"/>
  <pageSetup paperSize="9" scale="5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Inspektor</dc:creator>
  <cp:lastModifiedBy>Inspektor</cp:lastModifiedBy>
  <cp:lastPrinted>2018-04-10T07:53:46Z</cp:lastPrinted>
  <dcterms:created xsi:type="dcterms:W3CDTF">2018-04-05T08:39:27Z</dcterms:created>
  <dcterms:modified xsi:type="dcterms:W3CDTF">2018-04-11T11:07:59Z</dcterms:modified>
</cp:coreProperties>
</file>