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robione\Nowy folder (2)\"/>
    </mc:Choice>
  </mc:AlternateContent>
  <xr:revisionPtr revIDLastSave="0" documentId="13_ncr:1_{4BF60610-BA47-429D-A3A4-A900207FE45F}" xr6:coauthVersionLast="36" xr6:coauthVersionMax="45" xr10:uidLastSave="{00000000-0000-0000-0000-000000000000}"/>
  <bookViews>
    <workbookView xWindow="19800" yWindow="990" windowWidth="21615" windowHeight="11400" xr2:uid="{00000000-000D-0000-FFFF-FFFF00000000}"/>
  </bookViews>
  <sheets>
    <sheet name="Tabela -wskaźniki  refundacja" sheetId="1" r:id="rId1"/>
  </sheets>
  <calcPr calcId="191029" iterateDelta="1E-4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C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C2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C19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C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C13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C11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C9" i="1"/>
</calcChain>
</file>

<file path=xl/sharedStrings.xml><?xml version="1.0" encoding="utf-8"?>
<sst xmlns="http://schemas.openxmlformats.org/spreadsheetml/2006/main" count="75" uniqueCount="29">
  <si>
    <t>REFUNDACJA</t>
  </si>
  <si>
    <t>materiały ćwiczeniowe</t>
  </si>
  <si>
    <t xml:space="preserve">podręczniki lub materiały edukacyjne </t>
  </si>
  <si>
    <t>kwota dotacji</t>
  </si>
  <si>
    <t>rodzaj niepełnosprawności</t>
  </si>
  <si>
    <t>X</t>
  </si>
  <si>
    <t>niepełnosprawni intelektualnie w stopniu lekkim</t>
  </si>
  <si>
    <t>wskaźnik</t>
  </si>
  <si>
    <t>kwota max</t>
  </si>
  <si>
    <t>niepełnosprawni intelektualnie w stopniu umiarkowanym lub znacznym</t>
  </si>
  <si>
    <t>niesłyszący</t>
  </si>
  <si>
    <t>słabosłyszący</t>
  </si>
  <si>
    <t>z autyzmem</t>
  </si>
  <si>
    <t>słabowidzący (druk niepowiększony)</t>
  </si>
  <si>
    <t>słabowidzący (druk powiększony)</t>
  </si>
  <si>
    <t>niewidomi (podręczniki niewydrukowane w systemie Braille'a)</t>
  </si>
  <si>
    <t xml:space="preserve"> niewidomi (podręcznik wydrukowane w systemie Braille'a)</t>
  </si>
  <si>
    <t>Poz. 3 załącznik nr 5</t>
  </si>
  <si>
    <t xml:space="preserve">Wysokość wskaźników zwiększających kwoty dotacji celowej na wyposażenie szkół w podręczniki, materiały edukacyjne i materiały ćwiczeniowe dla uczniów niepełnosprawnych, którzy będą korzystać z podręczników, materiałów edukacyjnych lub materiałów ćwiczeniowych, dostosowanych do potrzeb edukacyjnych i możliwości psychofizycznych tych uczniów w  2020 roku                                                                                                                       </t>
  </si>
  <si>
    <t>odpowiednio art. 55 ust. 5 pkt. 1, 2 ,3, 4 ustawy z dnia 27 października 2017 r. o finansowaniu zadań oświatowych</t>
  </si>
  <si>
    <t xml:space="preserve">Kl. I </t>
  </si>
  <si>
    <t xml:space="preserve">Kl. II </t>
  </si>
  <si>
    <t xml:space="preserve">Kl. III </t>
  </si>
  <si>
    <t xml:space="preserve">Kl. IV </t>
  </si>
  <si>
    <t xml:space="preserve">Kl. V </t>
  </si>
  <si>
    <t xml:space="preserve">Kl. VI </t>
  </si>
  <si>
    <t xml:space="preserve">Kl. VII </t>
  </si>
  <si>
    <t xml:space="preserve">Kl. VIII </t>
  </si>
  <si>
    <t xml:space="preserve">Kl. IV, V, VII, 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</si>
</sst>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0.00;[Red]0.00"/>
    <numFmt numFmtId="169" formatCode="_-* #,##0.00000\ _z_ł_-;\-* #,##0.00000\ _z_ł_-;_-* &quot;-&quot;?????\ _z_ł_-;_-@_-"/>
    <numFmt numFmtId="170" formatCode="_-* #,##0.00000\ &quot;zł&quot;_-;\-* #,##0.00000\ &quot;zł&quot;_-;_-* &quot;-&quot;?????\ &quot;zł&quot;_-;_-@_-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1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3" xfId="3" applyNumberFormat="1" applyFont="1" applyBorder="1" applyAlignment="1">
      <alignment horizontal="center" vertical="center"/>
    </xf>
    <xf numFmtId="164" fontId="2" fillId="0" borderId="8" xfId="3" applyNumberFormat="1" applyFont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43" fontId="2" fillId="4" borderId="10" xfId="1" applyFont="1" applyFill="1" applyBorder="1" applyAlignment="1">
      <alignment horizontal="center" vertical="center"/>
    </xf>
    <xf numFmtId="43" fontId="2" fillId="4" borderId="3" xfId="1" applyFont="1" applyFill="1" applyBorder="1" applyAlignment="1">
      <alignment horizontal="center" vertical="center"/>
    </xf>
    <xf numFmtId="43" fontId="2" fillId="4" borderId="11" xfId="1" applyFont="1" applyFill="1" applyBorder="1" applyAlignment="1">
      <alignment horizontal="center" vertical="center"/>
    </xf>
    <xf numFmtId="164" fontId="0" fillId="0" borderId="0" xfId="0" applyNumberFormat="1"/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4" fontId="0" fillId="2" borderId="10" xfId="2" applyNumberFormat="1" applyFont="1" applyFill="1" applyBorder="1" applyAlignment="1">
      <alignment horizontal="center" vertical="center"/>
    </xf>
    <xf numFmtId="44" fontId="0" fillId="2" borderId="3" xfId="2" applyNumberFormat="1" applyFont="1" applyFill="1" applyBorder="1" applyAlignment="1">
      <alignment horizontal="center" vertical="center"/>
    </xf>
    <xf numFmtId="44" fontId="0" fillId="2" borderId="10" xfId="2" applyFont="1" applyFill="1" applyBorder="1" applyAlignment="1">
      <alignment horizontal="center" vertical="center"/>
    </xf>
    <xf numFmtId="44" fontId="0" fillId="2" borderId="3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9" fontId="5" fillId="4" borderId="3" xfId="0" applyNumberFormat="1" applyFont="1" applyFill="1" applyBorder="1" applyAlignment="1">
      <alignment horizontal="center" vertical="center"/>
    </xf>
    <xf numFmtId="170" fontId="6" fillId="2" borderId="3" xfId="2" applyNumberFormat="1" applyFont="1" applyFill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Walutowy" xfId="2" builtinId="4"/>
    <cellStyle name="Walutowy [0]" xfId="3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V25"/>
  <sheetViews>
    <sheetView tabSelected="1" zoomScale="70" zoomScaleNormal="70" workbookViewId="0">
      <selection activeCell="T14" sqref="T14"/>
    </sheetView>
  </sheetViews>
  <sheetFormatPr defaultRowHeight="14.25"/>
  <cols>
    <col min="1" max="1" width="28.875" customWidth="1"/>
    <col min="2" max="2" width="23.75" customWidth="1"/>
    <col min="3" max="10" width="14.625" customWidth="1"/>
    <col min="11" max="11" width="12.375" customWidth="1"/>
    <col min="12" max="12" width="14.375" customWidth="1"/>
    <col min="13" max="18" width="14.125" customWidth="1"/>
    <col min="19" max="19" width="18.375" customWidth="1"/>
    <col min="20" max="20" width="14.625" customWidth="1"/>
    <col min="21" max="21" width="13" customWidth="1"/>
    <col min="22" max="22" width="11.25" customWidth="1"/>
  </cols>
  <sheetData>
    <row r="1" spans="1:22">
      <c r="C1" s="1"/>
      <c r="D1" s="1"/>
      <c r="E1" s="1"/>
      <c r="F1" s="1"/>
      <c r="G1" s="1"/>
      <c r="H1" s="1"/>
      <c r="I1" s="1"/>
      <c r="J1" s="1"/>
    </row>
    <row r="2" spans="1:22" s="2" customFormat="1" ht="66" customHeight="1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18">
      <c r="A3" s="3"/>
      <c r="B3" s="4"/>
      <c r="C3" s="34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2" ht="15.75">
      <c r="A4" s="5"/>
      <c r="B4" s="6"/>
      <c r="C4" s="36" t="s">
        <v>20</v>
      </c>
      <c r="D4" s="37"/>
      <c r="E4" s="36" t="s">
        <v>21</v>
      </c>
      <c r="F4" s="37"/>
      <c r="G4" s="36" t="s">
        <v>22</v>
      </c>
      <c r="H4" s="37"/>
      <c r="I4" s="36" t="s">
        <v>23</v>
      </c>
      <c r="J4" s="37"/>
      <c r="K4" s="35" t="s">
        <v>24</v>
      </c>
      <c r="L4" s="35"/>
      <c r="M4" s="35" t="s">
        <v>25</v>
      </c>
      <c r="N4" s="35"/>
      <c r="O4" s="38" t="s">
        <v>26</v>
      </c>
      <c r="P4" s="39"/>
      <c r="Q4" s="38" t="s">
        <v>27</v>
      </c>
      <c r="R4" s="39"/>
      <c r="S4" s="21" t="s">
        <v>28</v>
      </c>
    </row>
    <row r="5" spans="1:22" ht="45">
      <c r="A5" s="29" t="s">
        <v>19</v>
      </c>
      <c r="B5" s="30"/>
      <c r="C5" s="7" t="s">
        <v>1</v>
      </c>
      <c r="D5" s="8" t="s">
        <v>2</v>
      </c>
      <c r="E5" s="9" t="s">
        <v>1</v>
      </c>
      <c r="F5" s="8" t="s">
        <v>2</v>
      </c>
      <c r="G5" s="7" t="s">
        <v>1</v>
      </c>
      <c r="H5" s="8" t="s">
        <v>2</v>
      </c>
      <c r="I5" s="7" t="s">
        <v>1</v>
      </c>
      <c r="J5" s="8" t="s">
        <v>2</v>
      </c>
      <c r="K5" s="20" t="s">
        <v>1</v>
      </c>
      <c r="L5" s="10" t="s">
        <v>2</v>
      </c>
      <c r="M5" s="10" t="s">
        <v>1</v>
      </c>
      <c r="N5" s="10" t="s">
        <v>2</v>
      </c>
      <c r="O5" s="10" t="s">
        <v>1</v>
      </c>
      <c r="P5" s="10" t="s">
        <v>2</v>
      </c>
      <c r="Q5" s="10" t="s">
        <v>1</v>
      </c>
      <c r="R5" s="10" t="s">
        <v>2</v>
      </c>
      <c r="S5" s="40" t="s">
        <v>17</v>
      </c>
      <c r="T5" s="11"/>
    </row>
    <row r="6" spans="1:22" ht="27.75" customHeight="1">
      <c r="A6" s="31" t="s">
        <v>3</v>
      </c>
      <c r="B6" s="32"/>
      <c r="C6" s="14">
        <v>49.5</v>
      </c>
      <c r="D6" s="14">
        <v>74.25</v>
      </c>
      <c r="E6" s="14">
        <v>49.5</v>
      </c>
      <c r="F6" s="15">
        <v>74.25</v>
      </c>
      <c r="G6" s="16">
        <v>49.5</v>
      </c>
      <c r="H6" s="16">
        <v>74.25</v>
      </c>
      <c r="I6" s="16">
        <v>24.75</v>
      </c>
      <c r="J6" s="16">
        <v>138.6</v>
      </c>
      <c r="K6" s="16">
        <v>24.75</v>
      </c>
      <c r="L6" s="17">
        <v>178.2</v>
      </c>
      <c r="M6" s="16">
        <v>24.75</v>
      </c>
      <c r="N6" s="17">
        <v>178.2</v>
      </c>
      <c r="O6" s="16">
        <v>24.75</v>
      </c>
      <c r="P6" s="17">
        <v>247.5</v>
      </c>
      <c r="Q6" s="16">
        <v>24.75</v>
      </c>
      <c r="R6" s="19">
        <v>247.5</v>
      </c>
      <c r="S6" s="19">
        <v>24.75</v>
      </c>
      <c r="T6" s="26"/>
      <c r="V6" s="26"/>
    </row>
    <row r="7" spans="1:22" ht="26.25" customHeight="1">
      <c r="A7" s="22" t="s">
        <v>4</v>
      </c>
      <c r="B7" s="22"/>
      <c r="C7" s="12" t="s">
        <v>5</v>
      </c>
      <c r="D7" s="12" t="s">
        <v>5</v>
      </c>
      <c r="E7" s="12" t="s">
        <v>5</v>
      </c>
      <c r="F7" s="12" t="s">
        <v>5</v>
      </c>
      <c r="G7" s="12" t="s">
        <v>5</v>
      </c>
      <c r="H7" s="12" t="s">
        <v>5</v>
      </c>
      <c r="I7" s="12" t="s">
        <v>5</v>
      </c>
      <c r="J7" s="12" t="s">
        <v>5</v>
      </c>
      <c r="K7" s="12" t="s">
        <v>5</v>
      </c>
      <c r="L7" s="12" t="s">
        <v>5</v>
      </c>
      <c r="M7" s="12" t="s">
        <v>5</v>
      </c>
      <c r="N7" s="12" t="s">
        <v>5</v>
      </c>
      <c r="O7" s="12" t="s">
        <v>5</v>
      </c>
      <c r="P7" s="12" t="s">
        <v>5</v>
      </c>
      <c r="Q7" s="12" t="s">
        <v>5</v>
      </c>
      <c r="R7" s="13" t="s">
        <v>5</v>
      </c>
      <c r="S7" s="13" t="s">
        <v>5</v>
      </c>
      <c r="T7" s="26"/>
      <c r="U7" s="45"/>
      <c r="V7" s="26"/>
    </row>
    <row r="8" spans="1:22" ht="23.25" customHeight="1">
      <c r="A8" s="27" t="s">
        <v>6</v>
      </c>
      <c r="B8" s="18" t="s">
        <v>7</v>
      </c>
      <c r="C8" s="23">
        <v>2.5</v>
      </c>
      <c r="D8" s="23">
        <v>2.8</v>
      </c>
      <c r="E8" s="23">
        <v>2.5</v>
      </c>
      <c r="F8" s="24">
        <v>2.8</v>
      </c>
      <c r="G8" s="25">
        <v>2.5</v>
      </c>
      <c r="H8" s="25">
        <v>2.8</v>
      </c>
      <c r="I8" s="25">
        <v>2.5</v>
      </c>
      <c r="J8" s="25">
        <v>2.1</v>
      </c>
      <c r="K8" s="25">
        <v>2.5</v>
      </c>
      <c r="L8" s="19">
        <v>2.1</v>
      </c>
      <c r="M8" s="19">
        <v>2.5</v>
      </c>
      <c r="N8" s="19">
        <v>2.1</v>
      </c>
      <c r="O8" s="19">
        <v>2.5</v>
      </c>
      <c r="P8" s="19">
        <v>2.1</v>
      </c>
      <c r="Q8" s="19">
        <v>2.5</v>
      </c>
      <c r="R8" s="19">
        <v>2.1</v>
      </c>
      <c r="S8" s="19">
        <v>2.1</v>
      </c>
      <c r="T8" s="26"/>
      <c r="V8" s="26"/>
    </row>
    <row r="9" spans="1:22" ht="23.25" customHeight="1">
      <c r="A9" s="28"/>
      <c r="B9" s="12" t="s">
        <v>8</v>
      </c>
      <c r="C9" s="41">
        <f>ROUND(C6*C8,2)</f>
        <v>123.75</v>
      </c>
      <c r="D9" s="41">
        <f t="shared" ref="D9:S9" si="0">ROUND(D6*D8,2)</f>
        <v>207.9</v>
      </c>
      <c r="E9" s="41">
        <f t="shared" si="0"/>
        <v>123.75</v>
      </c>
      <c r="F9" s="41">
        <f t="shared" si="0"/>
        <v>207.9</v>
      </c>
      <c r="G9" s="41">
        <f t="shared" si="0"/>
        <v>123.75</v>
      </c>
      <c r="H9" s="41">
        <f t="shared" si="0"/>
        <v>207.9</v>
      </c>
      <c r="I9" s="41">
        <f t="shared" si="0"/>
        <v>61.88</v>
      </c>
      <c r="J9" s="41">
        <f t="shared" si="0"/>
        <v>291.06</v>
      </c>
      <c r="K9" s="41">
        <f t="shared" si="0"/>
        <v>61.88</v>
      </c>
      <c r="L9" s="41">
        <f t="shared" si="0"/>
        <v>374.22</v>
      </c>
      <c r="M9" s="41">
        <f t="shared" si="0"/>
        <v>61.88</v>
      </c>
      <c r="N9" s="41">
        <f t="shared" si="0"/>
        <v>374.22</v>
      </c>
      <c r="O9" s="41">
        <f t="shared" si="0"/>
        <v>61.88</v>
      </c>
      <c r="P9" s="41">
        <f t="shared" si="0"/>
        <v>519.75</v>
      </c>
      <c r="Q9" s="41">
        <f t="shared" si="0"/>
        <v>61.88</v>
      </c>
      <c r="R9" s="42">
        <f t="shared" si="0"/>
        <v>519.75</v>
      </c>
      <c r="S9" s="42">
        <f t="shared" si="0"/>
        <v>51.98</v>
      </c>
      <c r="T9" s="26"/>
      <c r="V9" s="26"/>
    </row>
    <row r="10" spans="1:22" ht="23.25" customHeight="1">
      <c r="A10" s="27" t="s">
        <v>9</v>
      </c>
      <c r="B10" s="18" t="s">
        <v>7</v>
      </c>
      <c r="C10" s="24">
        <v>2.8</v>
      </c>
      <c r="D10" s="24">
        <v>2</v>
      </c>
      <c r="E10" s="24">
        <v>2.8</v>
      </c>
      <c r="F10" s="24">
        <v>2</v>
      </c>
      <c r="G10" s="24">
        <v>2.8</v>
      </c>
      <c r="H10" s="24">
        <v>2</v>
      </c>
      <c r="I10" s="24">
        <v>2.8</v>
      </c>
      <c r="J10" s="24">
        <v>2</v>
      </c>
      <c r="K10" s="24">
        <v>2.8</v>
      </c>
      <c r="L10" s="24">
        <v>2</v>
      </c>
      <c r="M10" s="24">
        <v>2.8</v>
      </c>
      <c r="N10" s="24">
        <v>2</v>
      </c>
      <c r="O10" s="24">
        <v>2.8</v>
      </c>
      <c r="P10" s="24">
        <v>2</v>
      </c>
      <c r="Q10" s="24">
        <v>2.8</v>
      </c>
      <c r="R10" s="24">
        <v>2</v>
      </c>
      <c r="S10" s="46">
        <v>0</v>
      </c>
      <c r="T10" s="26"/>
      <c r="V10" s="26"/>
    </row>
    <row r="11" spans="1:22" ht="23.25" customHeight="1">
      <c r="A11" s="28"/>
      <c r="B11" s="12" t="s">
        <v>8</v>
      </c>
      <c r="C11" s="43">
        <f>ROUND(C6*C10,2)</f>
        <v>138.6</v>
      </c>
      <c r="D11" s="43">
        <f t="shared" ref="D11:S11" si="1">ROUND(D6*D10,2)</f>
        <v>148.5</v>
      </c>
      <c r="E11" s="43">
        <f t="shared" si="1"/>
        <v>138.6</v>
      </c>
      <c r="F11" s="43">
        <f t="shared" si="1"/>
        <v>148.5</v>
      </c>
      <c r="G11" s="43">
        <f t="shared" si="1"/>
        <v>138.6</v>
      </c>
      <c r="H11" s="43">
        <f t="shared" si="1"/>
        <v>148.5</v>
      </c>
      <c r="I11" s="43">
        <f t="shared" si="1"/>
        <v>69.3</v>
      </c>
      <c r="J11" s="43">
        <f t="shared" si="1"/>
        <v>277.2</v>
      </c>
      <c r="K11" s="43">
        <f t="shared" si="1"/>
        <v>69.3</v>
      </c>
      <c r="L11" s="43">
        <f t="shared" si="1"/>
        <v>356.4</v>
      </c>
      <c r="M11" s="43">
        <f t="shared" si="1"/>
        <v>69.3</v>
      </c>
      <c r="N11" s="43">
        <f t="shared" si="1"/>
        <v>356.4</v>
      </c>
      <c r="O11" s="43">
        <f t="shared" si="1"/>
        <v>69.3</v>
      </c>
      <c r="P11" s="43">
        <f t="shared" si="1"/>
        <v>495</v>
      </c>
      <c r="Q11" s="43">
        <f t="shared" si="1"/>
        <v>69.3</v>
      </c>
      <c r="R11" s="44">
        <f t="shared" si="1"/>
        <v>495</v>
      </c>
      <c r="S11" s="47">
        <f t="shared" si="1"/>
        <v>0</v>
      </c>
      <c r="T11" s="26"/>
      <c r="V11" s="26"/>
    </row>
    <row r="12" spans="1:22" ht="23.25" customHeight="1">
      <c r="A12" s="27" t="s">
        <v>10</v>
      </c>
      <c r="B12" s="18" t="s">
        <v>7</v>
      </c>
      <c r="C12" s="24">
        <v>2.8</v>
      </c>
      <c r="D12" s="24">
        <v>2.8</v>
      </c>
      <c r="E12" s="24">
        <v>2.8</v>
      </c>
      <c r="F12" s="24">
        <v>2.8</v>
      </c>
      <c r="G12" s="24">
        <v>2.8</v>
      </c>
      <c r="H12" s="24">
        <v>2.8</v>
      </c>
      <c r="I12" s="24">
        <v>2.8</v>
      </c>
      <c r="J12" s="24">
        <v>2.1</v>
      </c>
      <c r="K12" s="24">
        <v>2.8</v>
      </c>
      <c r="L12" s="24">
        <v>2.1</v>
      </c>
      <c r="M12" s="24">
        <v>2.8</v>
      </c>
      <c r="N12" s="24">
        <v>2.1</v>
      </c>
      <c r="O12" s="24">
        <v>2.8</v>
      </c>
      <c r="P12" s="24">
        <v>2.1</v>
      </c>
      <c r="Q12" s="24">
        <v>2.8</v>
      </c>
      <c r="R12" s="24">
        <v>2.1</v>
      </c>
      <c r="S12" s="19">
        <v>2.1</v>
      </c>
      <c r="T12" s="26"/>
      <c r="V12" s="26"/>
    </row>
    <row r="13" spans="1:22" ht="23.25" customHeight="1">
      <c r="A13" s="28"/>
      <c r="B13" s="12" t="s">
        <v>8</v>
      </c>
      <c r="C13" s="43">
        <f>ROUND(C6*C12,2)</f>
        <v>138.6</v>
      </c>
      <c r="D13" s="43">
        <f t="shared" ref="D13:S13" si="2">ROUND(D6*D12,2)</f>
        <v>207.9</v>
      </c>
      <c r="E13" s="43">
        <f t="shared" si="2"/>
        <v>138.6</v>
      </c>
      <c r="F13" s="43">
        <f t="shared" si="2"/>
        <v>207.9</v>
      </c>
      <c r="G13" s="43">
        <f t="shared" si="2"/>
        <v>138.6</v>
      </c>
      <c r="H13" s="43">
        <f t="shared" si="2"/>
        <v>207.9</v>
      </c>
      <c r="I13" s="43">
        <f t="shared" si="2"/>
        <v>69.3</v>
      </c>
      <c r="J13" s="43">
        <f t="shared" si="2"/>
        <v>291.06</v>
      </c>
      <c r="K13" s="43">
        <f t="shared" si="2"/>
        <v>69.3</v>
      </c>
      <c r="L13" s="43">
        <f t="shared" si="2"/>
        <v>374.22</v>
      </c>
      <c r="M13" s="43">
        <f t="shared" si="2"/>
        <v>69.3</v>
      </c>
      <c r="N13" s="43">
        <f t="shared" si="2"/>
        <v>374.22</v>
      </c>
      <c r="O13" s="43">
        <f t="shared" si="2"/>
        <v>69.3</v>
      </c>
      <c r="P13" s="43">
        <f t="shared" si="2"/>
        <v>519.75</v>
      </c>
      <c r="Q13" s="43">
        <f t="shared" si="2"/>
        <v>69.3</v>
      </c>
      <c r="R13" s="44">
        <f t="shared" si="2"/>
        <v>519.75</v>
      </c>
      <c r="S13" s="44">
        <f t="shared" si="2"/>
        <v>51.98</v>
      </c>
      <c r="T13" s="26"/>
      <c r="V13" s="26"/>
    </row>
    <row r="14" spans="1:22" ht="23.25" customHeight="1">
      <c r="A14" s="27" t="s">
        <v>11</v>
      </c>
      <c r="B14" s="18" t="s">
        <v>7</v>
      </c>
      <c r="C14" s="24">
        <v>2.5</v>
      </c>
      <c r="D14" s="24">
        <v>2.8</v>
      </c>
      <c r="E14" s="24">
        <v>2.5</v>
      </c>
      <c r="F14" s="24">
        <v>2.8</v>
      </c>
      <c r="G14" s="24">
        <v>2.5</v>
      </c>
      <c r="H14" s="24">
        <v>2.8</v>
      </c>
      <c r="I14" s="24">
        <v>2.5</v>
      </c>
      <c r="J14" s="24">
        <v>2.1</v>
      </c>
      <c r="K14" s="24">
        <v>2.5</v>
      </c>
      <c r="L14" s="24">
        <v>2.1</v>
      </c>
      <c r="M14" s="24">
        <v>2.5</v>
      </c>
      <c r="N14" s="24">
        <v>2.1</v>
      </c>
      <c r="O14" s="24">
        <v>2.5</v>
      </c>
      <c r="P14" s="24">
        <v>2.1</v>
      </c>
      <c r="Q14" s="24">
        <v>2.5</v>
      </c>
      <c r="R14" s="24">
        <v>2.1</v>
      </c>
      <c r="S14" s="19">
        <v>2.1</v>
      </c>
      <c r="T14" s="26"/>
      <c r="V14" s="26"/>
    </row>
    <row r="15" spans="1:22" ht="23.25" customHeight="1">
      <c r="A15" s="28"/>
      <c r="B15" s="12" t="s">
        <v>8</v>
      </c>
      <c r="C15" s="43">
        <f>ROUND(C6*C14,2)</f>
        <v>123.75</v>
      </c>
      <c r="D15" s="43">
        <f t="shared" ref="D15:S15" si="3">ROUND(D6*D14,2)</f>
        <v>207.9</v>
      </c>
      <c r="E15" s="43">
        <f t="shared" si="3"/>
        <v>123.75</v>
      </c>
      <c r="F15" s="43">
        <f t="shared" si="3"/>
        <v>207.9</v>
      </c>
      <c r="G15" s="43">
        <f t="shared" si="3"/>
        <v>123.75</v>
      </c>
      <c r="H15" s="43">
        <f t="shared" si="3"/>
        <v>207.9</v>
      </c>
      <c r="I15" s="43">
        <f t="shared" si="3"/>
        <v>61.88</v>
      </c>
      <c r="J15" s="43">
        <f t="shared" si="3"/>
        <v>291.06</v>
      </c>
      <c r="K15" s="43">
        <f t="shared" si="3"/>
        <v>61.88</v>
      </c>
      <c r="L15" s="43">
        <f t="shared" si="3"/>
        <v>374.22</v>
      </c>
      <c r="M15" s="43">
        <f t="shared" si="3"/>
        <v>61.88</v>
      </c>
      <c r="N15" s="43">
        <f t="shared" si="3"/>
        <v>374.22</v>
      </c>
      <c r="O15" s="43">
        <f t="shared" si="3"/>
        <v>61.88</v>
      </c>
      <c r="P15" s="43">
        <f t="shared" si="3"/>
        <v>519.75</v>
      </c>
      <c r="Q15" s="43">
        <f t="shared" si="3"/>
        <v>61.88</v>
      </c>
      <c r="R15" s="44">
        <f t="shared" si="3"/>
        <v>519.75</v>
      </c>
      <c r="S15" s="44">
        <f t="shared" si="3"/>
        <v>51.98</v>
      </c>
      <c r="T15" s="26"/>
      <c r="V15" s="26"/>
    </row>
    <row r="16" spans="1:22" ht="23.25" customHeight="1">
      <c r="A16" s="27" t="s">
        <v>12</v>
      </c>
      <c r="B16" s="18" t="s">
        <v>7</v>
      </c>
      <c r="C16" s="24">
        <v>2.6</v>
      </c>
      <c r="D16" s="24">
        <v>2.8</v>
      </c>
      <c r="E16" s="24">
        <v>2.6</v>
      </c>
      <c r="F16" s="24">
        <v>2.8</v>
      </c>
      <c r="G16" s="24">
        <v>2.6</v>
      </c>
      <c r="H16" s="24">
        <v>2.8</v>
      </c>
      <c r="I16" s="24">
        <v>2.6</v>
      </c>
      <c r="J16" s="24">
        <v>2.1</v>
      </c>
      <c r="K16" s="24">
        <v>2.6</v>
      </c>
      <c r="L16" s="24">
        <v>2.1</v>
      </c>
      <c r="M16" s="24">
        <v>2.6</v>
      </c>
      <c r="N16" s="24">
        <v>2.1</v>
      </c>
      <c r="O16" s="24">
        <v>2.6</v>
      </c>
      <c r="P16" s="24">
        <v>2.1</v>
      </c>
      <c r="Q16" s="24">
        <v>2.6</v>
      </c>
      <c r="R16" s="24">
        <v>2.1</v>
      </c>
      <c r="S16" s="19">
        <v>2.1</v>
      </c>
      <c r="T16" s="26"/>
      <c r="V16" s="26"/>
    </row>
    <row r="17" spans="1:22" ht="23.25" customHeight="1">
      <c r="A17" s="28"/>
      <c r="B17" s="12" t="s">
        <v>8</v>
      </c>
      <c r="C17" s="43">
        <f>ROUND(C6*C16,2)</f>
        <v>128.69999999999999</v>
      </c>
      <c r="D17" s="43">
        <f t="shared" ref="D17:S17" si="4">ROUND(D6*D16,2)</f>
        <v>207.9</v>
      </c>
      <c r="E17" s="43">
        <f t="shared" si="4"/>
        <v>128.69999999999999</v>
      </c>
      <c r="F17" s="43">
        <f t="shared" si="4"/>
        <v>207.9</v>
      </c>
      <c r="G17" s="43">
        <f t="shared" si="4"/>
        <v>128.69999999999999</v>
      </c>
      <c r="H17" s="43">
        <f t="shared" si="4"/>
        <v>207.9</v>
      </c>
      <c r="I17" s="43">
        <f t="shared" si="4"/>
        <v>64.349999999999994</v>
      </c>
      <c r="J17" s="43">
        <f t="shared" si="4"/>
        <v>291.06</v>
      </c>
      <c r="K17" s="43">
        <f t="shared" si="4"/>
        <v>64.349999999999994</v>
      </c>
      <c r="L17" s="43">
        <f t="shared" si="4"/>
        <v>374.22</v>
      </c>
      <c r="M17" s="43">
        <f t="shared" si="4"/>
        <v>64.349999999999994</v>
      </c>
      <c r="N17" s="43">
        <f t="shared" si="4"/>
        <v>374.22</v>
      </c>
      <c r="O17" s="43">
        <f t="shared" si="4"/>
        <v>64.349999999999994</v>
      </c>
      <c r="P17" s="43">
        <f t="shared" si="4"/>
        <v>519.75</v>
      </c>
      <c r="Q17" s="43">
        <f t="shared" si="4"/>
        <v>64.349999999999994</v>
      </c>
      <c r="R17" s="44">
        <f t="shared" si="4"/>
        <v>519.75</v>
      </c>
      <c r="S17" s="44">
        <f t="shared" si="4"/>
        <v>51.98</v>
      </c>
      <c r="T17" s="26"/>
      <c r="V17" s="26"/>
    </row>
    <row r="18" spans="1:22" ht="23.25" customHeight="1">
      <c r="A18" s="27" t="s">
        <v>13</v>
      </c>
      <c r="B18" s="18" t="s">
        <v>7</v>
      </c>
      <c r="C18" s="24">
        <v>2.5</v>
      </c>
      <c r="D18" s="24">
        <v>2.1</v>
      </c>
      <c r="E18" s="24">
        <v>2.5</v>
      </c>
      <c r="F18" s="24">
        <v>2.1</v>
      </c>
      <c r="G18" s="24">
        <v>2.5</v>
      </c>
      <c r="H18" s="24">
        <v>2.1</v>
      </c>
      <c r="I18" s="24">
        <v>2.5</v>
      </c>
      <c r="J18" s="24">
        <v>2.1</v>
      </c>
      <c r="K18" s="24">
        <v>2.5</v>
      </c>
      <c r="L18" s="24">
        <v>2.1</v>
      </c>
      <c r="M18" s="24">
        <v>2.5</v>
      </c>
      <c r="N18" s="24">
        <v>2.1</v>
      </c>
      <c r="O18" s="24">
        <v>2.5</v>
      </c>
      <c r="P18" s="24">
        <v>2.1</v>
      </c>
      <c r="Q18" s="24">
        <v>2.5</v>
      </c>
      <c r="R18" s="24">
        <v>2.1</v>
      </c>
      <c r="S18" s="19">
        <v>2.1</v>
      </c>
      <c r="T18" s="26"/>
      <c r="V18" s="26"/>
    </row>
    <row r="19" spans="1:22" ht="23.25" customHeight="1">
      <c r="A19" s="28"/>
      <c r="B19" s="12" t="s">
        <v>8</v>
      </c>
      <c r="C19" s="43">
        <f>ROUND(C6*C18,2)</f>
        <v>123.75</v>
      </c>
      <c r="D19" s="43">
        <f t="shared" ref="D19:S19" si="5">ROUND(D6*D18,2)</f>
        <v>155.93</v>
      </c>
      <c r="E19" s="43">
        <f t="shared" si="5"/>
        <v>123.75</v>
      </c>
      <c r="F19" s="43">
        <f t="shared" si="5"/>
        <v>155.93</v>
      </c>
      <c r="G19" s="43">
        <f t="shared" si="5"/>
        <v>123.75</v>
      </c>
      <c r="H19" s="43">
        <f t="shared" si="5"/>
        <v>155.93</v>
      </c>
      <c r="I19" s="43">
        <f t="shared" si="5"/>
        <v>61.88</v>
      </c>
      <c r="J19" s="43">
        <f t="shared" si="5"/>
        <v>291.06</v>
      </c>
      <c r="K19" s="43">
        <f t="shared" si="5"/>
        <v>61.88</v>
      </c>
      <c r="L19" s="43">
        <f t="shared" si="5"/>
        <v>374.22</v>
      </c>
      <c r="M19" s="43">
        <f t="shared" si="5"/>
        <v>61.88</v>
      </c>
      <c r="N19" s="43">
        <f t="shared" si="5"/>
        <v>374.22</v>
      </c>
      <c r="O19" s="43">
        <f t="shared" si="5"/>
        <v>61.88</v>
      </c>
      <c r="P19" s="43">
        <f t="shared" si="5"/>
        <v>519.75</v>
      </c>
      <c r="Q19" s="43">
        <f t="shared" si="5"/>
        <v>61.88</v>
      </c>
      <c r="R19" s="44">
        <f t="shared" si="5"/>
        <v>519.75</v>
      </c>
      <c r="S19" s="44">
        <f t="shared" si="5"/>
        <v>51.98</v>
      </c>
      <c r="T19" s="26"/>
      <c r="V19" s="26"/>
    </row>
    <row r="20" spans="1:22" ht="23.25" customHeight="1">
      <c r="A20" s="27" t="s">
        <v>14</v>
      </c>
      <c r="B20" s="18" t="s">
        <v>7</v>
      </c>
      <c r="C20" s="24">
        <v>8</v>
      </c>
      <c r="D20" s="24">
        <v>8</v>
      </c>
      <c r="E20" s="24">
        <v>8</v>
      </c>
      <c r="F20" s="24">
        <v>8</v>
      </c>
      <c r="G20" s="24">
        <v>8</v>
      </c>
      <c r="H20" s="24">
        <v>8</v>
      </c>
      <c r="I20" s="24">
        <v>8</v>
      </c>
      <c r="J20" s="24">
        <v>8</v>
      </c>
      <c r="K20" s="24">
        <v>8</v>
      </c>
      <c r="L20" s="24">
        <v>8</v>
      </c>
      <c r="M20" s="24">
        <v>8</v>
      </c>
      <c r="N20" s="24">
        <v>8</v>
      </c>
      <c r="O20" s="24">
        <v>8</v>
      </c>
      <c r="P20" s="24">
        <v>8</v>
      </c>
      <c r="Q20" s="24">
        <v>8</v>
      </c>
      <c r="R20" s="24">
        <v>8</v>
      </c>
      <c r="S20" s="19">
        <v>8</v>
      </c>
      <c r="T20" s="26"/>
      <c r="V20" s="26"/>
    </row>
    <row r="21" spans="1:22" ht="23.25" customHeight="1">
      <c r="A21" s="28"/>
      <c r="B21" s="12" t="s">
        <v>8</v>
      </c>
      <c r="C21" s="43">
        <f>ROUND(C20*C6,2)</f>
        <v>396</v>
      </c>
      <c r="D21" s="43">
        <f t="shared" ref="D21:S21" si="6">ROUND(D20*D6,2)</f>
        <v>594</v>
      </c>
      <c r="E21" s="43">
        <f t="shared" si="6"/>
        <v>396</v>
      </c>
      <c r="F21" s="43">
        <f t="shared" si="6"/>
        <v>594</v>
      </c>
      <c r="G21" s="43">
        <f t="shared" si="6"/>
        <v>396</v>
      </c>
      <c r="H21" s="43">
        <f t="shared" si="6"/>
        <v>594</v>
      </c>
      <c r="I21" s="43">
        <f t="shared" si="6"/>
        <v>198</v>
      </c>
      <c r="J21" s="43">
        <f t="shared" si="6"/>
        <v>1108.8</v>
      </c>
      <c r="K21" s="43">
        <f t="shared" si="6"/>
        <v>198</v>
      </c>
      <c r="L21" s="43">
        <f t="shared" si="6"/>
        <v>1425.6</v>
      </c>
      <c r="M21" s="43">
        <f t="shared" si="6"/>
        <v>198</v>
      </c>
      <c r="N21" s="43">
        <f t="shared" si="6"/>
        <v>1425.6</v>
      </c>
      <c r="O21" s="43">
        <f t="shared" si="6"/>
        <v>198</v>
      </c>
      <c r="P21" s="43">
        <f t="shared" si="6"/>
        <v>1980</v>
      </c>
      <c r="Q21" s="43">
        <f t="shared" si="6"/>
        <v>198</v>
      </c>
      <c r="R21" s="44">
        <f t="shared" si="6"/>
        <v>1980</v>
      </c>
      <c r="S21" s="44">
        <f t="shared" si="6"/>
        <v>198</v>
      </c>
      <c r="T21" s="26"/>
      <c r="V21" s="26"/>
    </row>
    <row r="22" spans="1:22" ht="23.25" customHeight="1">
      <c r="A22" s="27" t="s">
        <v>15</v>
      </c>
      <c r="B22" s="18" t="s">
        <v>7</v>
      </c>
      <c r="C22" s="24">
        <v>2.8</v>
      </c>
      <c r="D22" s="24">
        <v>2.6</v>
      </c>
      <c r="E22" s="24">
        <v>2.8</v>
      </c>
      <c r="F22" s="24">
        <v>2.6</v>
      </c>
      <c r="G22" s="24">
        <v>2.8</v>
      </c>
      <c r="H22" s="24">
        <v>2.6</v>
      </c>
      <c r="I22" s="24">
        <v>2.8</v>
      </c>
      <c r="J22" s="24">
        <v>2.6</v>
      </c>
      <c r="K22" s="24">
        <v>2.8</v>
      </c>
      <c r="L22" s="24">
        <v>2.6</v>
      </c>
      <c r="M22" s="24">
        <v>2.8</v>
      </c>
      <c r="N22" s="24">
        <v>2.6</v>
      </c>
      <c r="O22" s="24">
        <v>2.8</v>
      </c>
      <c r="P22" s="24">
        <v>2.6</v>
      </c>
      <c r="Q22" s="24">
        <v>2.8</v>
      </c>
      <c r="R22" s="24">
        <v>2.6</v>
      </c>
      <c r="S22" s="19">
        <v>2.6</v>
      </c>
      <c r="T22" s="26"/>
      <c r="V22" s="26"/>
    </row>
    <row r="23" spans="1:22" ht="23.25" customHeight="1">
      <c r="A23" s="28"/>
      <c r="B23" s="12" t="s">
        <v>8</v>
      </c>
      <c r="C23" s="43">
        <f>ROUND(C22*C6,2)</f>
        <v>138.6</v>
      </c>
      <c r="D23" s="43">
        <f t="shared" ref="D23:S23" si="7">ROUND(D22*D6,2)</f>
        <v>193.05</v>
      </c>
      <c r="E23" s="43">
        <f t="shared" si="7"/>
        <v>138.6</v>
      </c>
      <c r="F23" s="43">
        <f t="shared" si="7"/>
        <v>193.05</v>
      </c>
      <c r="G23" s="43">
        <f t="shared" si="7"/>
        <v>138.6</v>
      </c>
      <c r="H23" s="43">
        <f t="shared" si="7"/>
        <v>193.05</v>
      </c>
      <c r="I23" s="43">
        <f t="shared" si="7"/>
        <v>69.3</v>
      </c>
      <c r="J23" s="43">
        <f t="shared" si="7"/>
        <v>360.36</v>
      </c>
      <c r="K23" s="43">
        <f t="shared" si="7"/>
        <v>69.3</v>
      </c>
      <c r="L23" s="43">
        <f t="shared" si="7"/>
        <v>463.32</v>
      </c>
      <c r="M23" s="43">
        <f t="shared" si="7"/>
        <v>69.3</v>
      </c>
      <c r="N23" s="43">
        <f t="shared" si="7"/>
        <v>463.32</v>
      </c>
      <c r="O23" s="43">
        <f t="shared" si="7"/>
        <v>69.3</v>
      </c>
      <c r="P23" s="43">
        <f t="shared" si="7"/>
        <v>643.5</v>
      </c>
      <c r="Q23" s="43">
        <f t="shared" si="7"/>
        <v>69.3</v>
      </c>
      <c r="R23" s="44">
        <f t="shared" si="7"/>
        <v>643.5</v>
      </c>
      <c r="S23" s="44">
        <f t="shared" si="7"/>
        <v>64.349999999999994</v>
      </c>
      <c r="T23" s="26"/>
      <c r="V23" s="26"/>
    </row>
    <row r="24" spans="1:22" ht="23.25" customHeight="1">
      <c r="A24" s="27" t="s">
        <v>16</v>
      </c>
      <c r="B24" s="18" t="s">
        <v>7</v>
      </c>
      <c r="C24" s="24">
        <v>20</v>
      </c>
      <c r="D24" s="24">
        <v>20</v>
      </c>
      <c r="E24" s="24">
        <v>20</v>
      </c>
      <c r="F24" s="24">
        <v>20</v>
      </c>
      <c r="G24" s="24">
        <v>20</v>
      </c>
      <c r="H24" s="24">
        <v>20</v>
      </c>
      <c r="I24" s="24">
        <v>20</v>
      </c>
      <c r="J24" s="24">
        <v>20</v>
      </c>
      <c r="K24" s="24">
        <v>20</v>
      </c>
      <c r="L24" s="24">
        <v>20</v>
      </c>
      <c r="M24" s="24">
        <v>20</v>
      </c>
      <c r="N24" s="24">
        <v>20</v>
      </c>
      <c r="O24" s="24">
        <v>20</v>
      </c>
      <c r="P24" s="24">
        <v>20</v>
      </c>
      <c r="Q24" s="24">
        <v>20</v>
      </c>
      <c r="R24" s="24">
        <v>20</v>
      </c>
      <c r="S24" s="19">
        <v>20</v>
      </c>
      <c r="T24" s="26"/>
      <c r="V24" s="26"/>
    </row>
    <row r="25" spans="1:22" ht="23.25" customHeight="1">
      <c r="A25" s="28"/>
      <c r="B25" s="12" t="s">
        <v>8</v>
      </c>
      <c r="C25" s="43">
        <f>ROUND(C24*C6,2)</f>
        <v>990</v>
      </c>
      <c r="D25" s="43">
        <f t="shared" ref="D25:S25" si="8">ROUND(D24*D6,2)</f>
        <v>1485</v>
      </c>
      <c r="E25" s="43">
        <f t="shared" si="8"/>
        <v>990</v>
      </c>
      <c r="F25" s="43">
        <f t="shared" si="8"/>
        <v>1485</v>
      </c>
      <c r="G25" s="43">
        <f t="shared" si="8"/>
        <v>990</v>
      </c>
      <c r="H25" s="43">
        <f t="shared" si="8"/>
        <v>1485</v>
      </c>
      <c r="I25" s="43">
        <f t="shared" si="8"/>
        <v>495</v>
      </c>
      <c r="J25" s="43">
        <f t="shared" si="8"/>
        <v>2772</v>
      </c>
      <c r="K25" s="43">
        <f t="shared" si="8"/>
        <v>495</v>
      </c>
      <c r="L25" s="43">
        <f t="shared" si="8"/>
        <v>3564</v>
      </c>
      <c r="M25" s="43">
        <f t="shared" si="8"/>
        <v>495</v>
      </c>
      <c r="N25" s="43">
        <f t="shared" si="8"/>
        <v>3564</v>
      </c>
      <c r="O25" s="43">
        <f t="shared" si="8"/>
        <v>495</v>
      </c>
      <c r="P25" s="43">
        <f t="shared" si="8"/>
        <v>4950</v>
      </c>
      <c r="Q25" s="43">
        <f t="shared" si="8"/>
        <v>495</v>
      </c>
      <c r="R25" s="44">
        <f t="shared" si="8"/>
        <v>4950</v>
      </c>
      <c r="S25" s="44">
        <f t="shared" si="8"/>
        <v>495</v>
      </c>
      <c r="T25" s="26"/>
      <c r="V25" s="26"/>
    </row>
  </sheetData>
  <mergeCells count="21">
    <mergeCell ref="A2:S2"/>
    <mergeCell ref="C3:S3"/>
    <mergeCell ref="K4:L4"/>
    <mergeCell ref="M4:N4"/>
    <mergeCell ref="C4:D4"/>
    <mergeCell ref="E4:F4"/>
    <mergeCell ref="G4:H4"/>
    <mergeCell ref="I4:J4"/>
    <mergeCell ref="O4:P4"/>
    <mergeCell ref="Q4:R4"/>
    <mergeCell ref="A24:A25"/>
    <mergeCell ref="A5:B5"/>
    <mergeCell ref="A6:B6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-wskaźniki  refundacja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Pracownik</cp:lastModifiedBy>
  <dcterms:created xsi:type="dcterms:W3CDTF">2019-02-13T13:57:31Z</dcterms:created>
  <dcterms:modified xsi:type="dcterms:W3CDTF">2020-04-16T06:52:31Z</dcterms:modified>
</cp:coreProperties>
</file>