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69064B11-F420-408A-AD25-F9F759B73B1D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Tabela -wskaźniki  refundacja" sheetId="1" r:id="rId1"/>
  </sheets>
  <calcPr calcId="191029" iterateDelta="1E-4"/>
</workbook>
</file>

<file path=xl/calcChain.xml><?xml version="1.0" encoding="utf-8"?>
<calcChain xmlns="http://schemas.openxmlformats.org/spreadsheetml/2006/main">
  <c r="Y25" i="1" l="1"/>
  <c r="Y23" i="1"/>
  <c r="Y21" i="1"/>
  <c r="Y19" i="1"/>
  <c r="Y17" i="1"/>
  <c r="Y15" i="1"/>
  <c r="Y13" i="1"/>
  <c r="Y11" i="1"/>
  <c r="Y9" i="1"/>
  <c r="V25" i="1"/>
  <c r="V23" i="1"/>
  <c r="V21" i="1"/>
  <c r="V19" i="1"/>
  <c r="V17" i="1"/>
  <c r="V15" i="1"/>
  <c r="V13" i="1"/>
  <c r="V11" i="1"/>
  <c r="V9" i="1"/>
  <c r="S25" i="1"/>
  <c r="S23" i="1"/>
  <c r="S21" i="1"/>
  <c r="S19" i="1"/>
  <c r="S17" i="1"/>
  <c r="S15" i="1"/>
  <c r="S13" i="1"/>
  <c r="S11" i="1"/>
  <c r="S9" i="1"/>
  <c r="P25" i="1"/>
  <c r="P23" i="1"/>
  <c r="P21" i="1"/>
  <c r="P19" i="1"/>
  <c r="P17" i="1"/>
  <c r="P15" i="1"/>
  <c r="P13" i="1"/>
  <c r="P11" i="1"/>
  <c r="P9" i="1"/>
  <c r="M25" i="1"/>
  <c r="M23" i="1"/>
  <c r="M21" i="1"/>
  <c r="M19" i="1"/>
  <c r="M17" i="1"/>
  <c r="M15" i="1"/>
  <c r="M13" i="1"/>
  <c r="M11" i="1"/>
  <c r="M9" i="1"/>
  <c r="J25" i="1"/>
  <c r="J23" i="1"/>
  <c r="J21" i="1"/>
  <c r="J19" i="1"/>
  <c r="J17" i="1"/>
  <c r="J15" i="1"/>
  <c r="J13" i="1"/>
  <c r="J11" i="1"/>
  <c r="J9" i="1"/>
  <c r="G25" i="1"/>
  <c r="G23" i="1"/>
  <c r="G21" i="1"/>
  <c r="G19" i="1"/>
  <c r="G17" i="1"/>
  <c r="G15" i="1"/>
  <c r="G13" i="1"/>
  <c r="G11" i="1"/>
  <c r="G9" i="1"/>
  <c r="D25" i="1"/>
  <c r="D23" i="1"/>
  <c r="D21" i="1"/>
  <c r="D19" i="1"/>
  <c r="D17" i="1"/>
  <c r="D15" i="1"/>
  <c r="D13" i="1"/>
  <c r="D11" i="1"/>
  <c r="D9" i="1"/>
  <c r="E25" i="1" l="1"/>
  <c r="F25" i="1"/>
  <c r="H25" i="1"/>
  <c r="I25" i="1"/>
  <c r="K25" i="1"/>
  <c r="L25" i="1"/>
  <c r="N25" i="1"/>
  <c r="O25" i="1"/>
  <c r="Q25" i="1"/>
  <c r="R25" i="1"/>
  <c r="T25" i="1"/>
  <c r="U25" i="1"/>
  <c r="W25" i="1"/>
  <c r="X25" i="1"/>
  <c r="Z25" i="1"/>
  <c r="AA25" i="1"/>
  <c r="C25" i="1"/>
  <c r="E23" i="1"/>
  <c r="F23" i="1"/>
  <c r="H23" i="1"/>
  <c r="I23" i="1"/>
  <c r="K23" i="1"/>
  <c r="L23" i="1"/>
  <c r="N23" i="1"/>
  <c r="O23" i="1"/>
  <c r="Q23" i="1"/>
  <c r="R23" i="1"/>
  <c r="T23" i="1"/>
  <c r="U23" i="1"/>
  <c r="W23" i="1"/>
  <c r="X23" i="1"/>
  <c r="Z23" i="1"/>
  <c r="AA23" i="1"/>
  <c r="C23" i="1"/>
  <c r="E21" i="1"/>
  <c r="F21" i="1"/>
  <c r="H21" i="1"/>
  <c r="I21" i="1"/>
  <c r="K21" i="1"/>
  <c r="L21" i="1"/>
  <c r="N21" i="1"/>
  <c r="O21" i="1"/>
  <c r="Q21" i="1"/>
  <c r="R21" i="1"/>
  <c r="T21" i="1"/>
  <c r="U21" i="1"/>
  <c r="W21" i="1"/>
  <c r="X21" i="1"/>
  <c r="Z21" i="1"/>
  <c r="AA21" i="1"/>
  <c r="C21" i="1"/>
  <c r="E19" i="1"/>
  <c r="F19" i="1"/>
  <c r="H19" i="1"/>
  <c r="I19" i="1"/>
  <c r="K19" i="1"/>
  <c r="L19" i="1"/>
  <c r="N19" i="1"/>
  <c r="O19" i="1"/>
  <c r="Q19" i="1"/>
  <c r="R19" i="1"/>
  <c r="T19" i="1"/>
  <c r="U19" i="1"/>
  <c r="W19" i="1"/>
  <c r="X19" i="1"/>
  <c r="Z19" i="1"/>
  <c r="AA19" i="1"/>
  <c r="C19" i="1"/>
  <c r="E17" i="1"/>
  <c r="F17" i="1"/>
  <c r="H17" i="1"/>
  <c r="I17" i="1"/>
  <c r="K17" i="1"/>
  <c r="L17" i="1"/>
  <c r="N17" i="1"/>
  <c r="O17" i="1"/>
  <c r="Q17" i="1"/>
  <c r="R17" i="1"/>
  <c r="T17" i="1"/>
  <c r="U17" i="1"/>
  <c r="W17" i="1"/>
  <c r="X17" i="1"/>
  <c r="Z17" i="1"/>
  <c r="AA17" i="1"/>
  <c r="C17" i="1"/>
  <c r="E15" i="1"/>
  <c r="F15" i="1"/>
  <c r="H15" i="1"/>
  <c r="I15" i="1"/>
  <c r="K15" i="1"/>
  <c r="L15" i="1"/>
  <c r="N15" i="1"/>
  <c r="O15" i="1"/>
  <c r="Q15" i="1"/>
  <c r="R15" i="1"/>
  <c r="T15" i="1"/>
  <c r="U15" i="1"/>
  <c r="W15" i="1"/>
  <c r="X15" i="1"/>
  <c r="Z15" i="1"/>
  <c r="AA15" i="1"/>
  <c r="C15" i="1"/>
  <c r="E13" i="1"/>
  <c r="F13" i="1"/>
  <c r="H13" i="1"/>
  <c r="I13" i="1"/>
  <c r="K13" i="1"/>
  <c r="L13" i="1"/>
  <c r="N13" i="1"/>
  <c r="O13" i="1"/>
  <c r="Q13" i="1"/>
  <c r="R13" i="1"/>
  <c r="T13" i="1"/>
  <c r="U13" i="1"/>
  <c r="W13" i="1"/>
  <c r="X13" i="1"/>
  <c r="Z13" i="1"/>
  <c r="AA13" i="1"/>
  <c r="C13" i="1"/>
  <c r="E11" i="1"/>
  <c r="F11" i="1"/>
  <c r="H11" i="1"/>
  <c r="I11" i="1"/>
  <c r="K11" i="1"/>
  <c r="L11" i="1"/>
  <c r="N11" i="1"/>
  <c r="O11" i="1"/>
  <c r="Q11" i="1"/>
  <c r="R11" i="1"/>
  <c r="T11" i="1"/>
  <c r="U11" i="1"/>
  <c r="W11" i="1"/>
  <c r="X11" i="1"/>
  <c r="Z11" i="1"/>
  <c r="AA11" i="1"/>
  <c r="C11" i="1"/>
  <c r="E9" i="1"/>
  <c r="F9" i="1"/>
  <c r="H9" i="1"/>
  <c r="I9" i="1"/>
  <c r="K9" i="1"/>
  <c r="L9" i="1"/>
  <c r="N9" i="1"/>
  <c r="O9" i="1"/>
  <c r="Q9" i="1"/>
  <c r="R9" i="1"/>
  <c r="T9" i="1"/>
  <c r="U9" i="1"/>
  <c r="W9" i="1"/>
  <c r="X9" i="1"/>
  <c r="Z9" i="1"/>
  <c r="AA9" i="1"/>
  <c r="C9" i="1"/>
</calcChain>
</file>

<file path=xl/sharedStrings.xml><?xml version="1.0" encoding="utf-8"?>
<sst xmlns="http://schemas.openxmlformats.org/spreadsheetml/2006/main" count="93" uniqueCount="32">
  <si>
    <t>REFUNDACJA</t>
  </si>
  <si>
    <t>materiały ćwiczeniowe</t>
  </si>
  <si>
    <t>kwota dotacji</t>
  </si>
  <si>
    <t>rodzaj niepełnosprawności</t>
  </si>
  <si>
    <t>X</t>
  </si>
  <si>
    <t>niepełnosprawni intelektualnie w stopniu lekkim</t>
  </si>
  <si>
    <t>wskaźnik</t>
  </si>
  <si>
    <t>kwota max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</si>
  <si>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</si>
  <si>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</si>
  <si>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</si>
  <si>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</si>
  <si>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</si>
  <si>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</si>
  <si>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</si>
  <si>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</si>
  <si>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odpowiednio art. 55 ust. 5 pkt. 1, 2 ,3, 4 ustawy z dnia 27 października 2017 r. o finansowaniu zadań oświatowych</t>
  </si>
  <si>
    <t xml:space="preserve">Kl. I </t>
  </si>
  <si>
    <t xml:space="preserve">Kl. II </t>
  </si>
  <si>
    <t xml:space="preserve">Kl. III </t>
  </si>
  <si>
    <t xml:space="preserve">Kl. IV </t>
  </si>
  <si>
    <t xml:space="preserve">Kl. V </t>
  </si>
  <si>
    <t xml:space="preserve">Kl. VI </t>
  </si>
  <si>
    <t xml:space="preserve">Kl. VII </t>
  </si>
  <si>
    <t xml:space="preserve">Kl. VIII </t>
  </si>
  <si>
    <t>podręczniki lub materiały edukacyjne 2020 *</t>
  </si>
  <si>
    <t>podręczniki lub materiały edukacyjne 2021 **</t>
  </si>
  <si>
    <t>**) Podręczniki lub materiały edukacyjne, które zostały zakupione od dnia 1 stycznia 2021 r. do dnia 31 sierpnia 2021 r. zgodnie z art. 57 ust. 5 ustawy z dnia 27 października 2017 r. o finansowaniu zadań oświatowych, podlegające refundacji z dotacji celowej w 2021 r. w kwotach obowiązujących w 2021 r.</t>
  </si>
  <si>
    <t>*) Podręczniki lub materiały edukacyjne, które zostały zakupione w 2020 r. zgodnie z art. 57 ust. 5 ustawy z dnia 27 października 2017 r. o finansowaniu zadań oświatowych, podlegające refundacji z dotacji celowej w 2021 r. w kwotach obowiązujących w 2020 r.</t>
  </si>
  <si>
    <t>j. obcy dostosowany do stopnia zaawansowania</t>
  </si>
  <si>
    <t xml:space="preserve">Kl. V, VI, VIII </t>
  </si>
  <si>
    <t xml:space="preserve"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 2021 roku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</si>
</sst>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0.00;[Red]0.00"/>
    <numFmt numFmtId="166" formatCode="_-* #,##0.00000\ _z_ł_-;\-* #,##0.00000\ _z_ł_-;_-* &quot;-&quot;?????\ _z_ł_-;_-@_-"/>
    <numFmt numFmtId="167" formatCode="_-* #,##0.00000\ &quot;zł&quot;_-;\-* #,##0.00000\ &quot;zł&quot;_-;_-* &quot;-&quot;?????\ &quot;zł&quot;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1"/>
      <color rgb="FFFF0000"/>
      <name val="Czcionka tekstu podstawowego"/>
      <charset val="238"/>
    </font>
    <font>
      <sz val="14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3" xfId="3" applyNumberFormat="1" applyFont="1" applyBorder="1" applyAlignment="1">
      <alignment horizontal="center" vertical="center"/>
    </xf>
    <xf numFmtId="164" fontId="2" fillId="0" borderId="8" xfId="3" applyNumberFormat="1" applyFont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43" fontId="2" fillId="4" borderId="10" xfId="1" applyFont="1" applyFill="1" applyBorder="1" applyAlignment="1">
      <alignment horizontal="center" vertical="center"/>
    </xf>
    <xf numFmtId="43" fontId="2" fillId="4" borderId="3" xfId="1" applyFont="1" applyFill="1" applyBorder="1" applyAlignment="1">
      <alignment horizontal="center" vertical="center"/>
    </xf>
    <xf numFmtId="43" fontId="2" fillId="4" borderId="11" xfId="1" applyFont="1" applyFill="1" applyBorder="1" applyAlignment="1">
      <alignment horizontal="center" vertical="center"/>
    </xf>
    <xf numFmtId="164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44" fontId="0" fillId="2" borderId="10" xfId="2" applyNumberFormat="1" applyFont="1" applyFill="1" applyBorder="1" applyAlignment="1">
      <alignment horizontal="center" vertical="center"/>
    </xf>
    <xf numFmtId="44" fontId="0" fillId="2" borderId="3" xfId="2" applyNumberFormat="1" applyFont="1" applyFill="1" applyBorder="1" applyAlignment="1">
      <alignment horizontal="center" vertical="center"/>
    </xf>
    <xf numFmtId="44" fontId="0" fillId="2" borderId="10" xfId="2" applyFont="1" applyFill="1" applyBorder="1" applyAlignment="1">
      <alignment horizontal="center" vertical="center"/>
    </xf>
    <xf numFmtId="44" fontId="0" fillId="2" borderId="3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167" fontId="6" fillId="2" borderId="3" xfId="2" applyNumberFormat="1" applyFont="1" applyFill="1" applyBorder="1" applyAlignment="1">
      <alignment horizontal="center" vertical="center"/>
    </xf>
    <xf numFmtId="44" fontId="0" fillId="0" borderId="0" xfId="0" applyNumberFormat="1"/>
    <xf numFmtId="0" fontId="7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</cellXfs>
  <cellStyles count="4">
    <cellStyle name="Dziesiętny" xfId="1" builtinId="3"/>
    <cellStyle name="Normalny" xfId="0" builtinId="0"/>
    <cellStyle name="Walutowy" xfId="2" builtinId="4"/>
    <cellStyle name="Walutowy [0]" xfId="3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D58"/>
  <sheetViews>
    <sheetView tabSelected="1" zoomScale="70" zoomScaleNormal="70" workbookViewId="0">
      <selection activeCell="A2" sqref="A2:AA2"/>
    </sheetView>
  </sheetViews>
  <sheetFormatPr defaultRowHeight="14.25"/>
  <cols>
    <col min="1" max="1" width="28.875" customWidth="1"/>
    <col min="2" max="2" width="23.75" customWidth="1"/>
    <col min="3" max="14" width="14.625" customWidth="1"/>
    <col min="15" max="16" width="12.375" customWidth="1"/>
    <col min="17" max="17" width="14.375" customWidth="1"/>
    <col min="18" max="26" width="14.125" customWidth="1"/>
    <col min="27" max="27" width="18.375" customWidth="1"/>
    <col min="28" max="28" width="14.625" customWidth="1"/>
    <col min="29" max="29" width="13" customWidth="1"/>
    <col min="30" max="30" width="11.25" customWidth="1"/>
  </cols>
  <sheetData>
    <row r="1" spans="1:30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0" s="2" customFormat="1" ht="66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30" ht="18">
      <c r="A3" s="3"/>
      <c r="B3" s="4"/>
      <c r="C3" s="44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30" ht="15.75">
      <c r="A4" s="5"/>
      <c r="B4" s="6"/>
      <c r="C4" s="46" t="s">
        <v>17</v>
      </c>
      <c r="D4" s="47"/>
      <c r="E4" s="48"/>
      <c r="F4" s="46" t="s">
        <v>18</v>
      </c>
      <c r="G4" s="47"/>
      <c r="H4" s="48"/>
      <c r="I4" s="46" t="s">
        <v>19</v>
      </c>
      <c r="J4" s="47"/>
      <c r="K4" s="48"/>
      <c r="L4" s="46" t="s">
        <v>20</v>
      </c>
      <c r="M4" s="47"/>
      <c r="N4" s="48"/>
      <c r="O4" s="45" t="s">
        <v>21</v>
      </c>
      <c r="P4" s="45"/>
      <c r="Q4" s="45"/>
      <c r="R4" s="45" t="s">
        <v>22</v>
      </c>
      <c r="S4" s="45"/>
      <c r="T4" s="45"/>
      <c r="U4" s="49" t="s">
        <v>23</v>
      </c>
      <c r="V4" s="50"/>
      <c r="W4" s="51"/>
      <c r="X4" s="49" t="s">
        <v>24</v>
      </c>
      <c r="Y4" s="50"/>
      <c r="Z4" s="51"/>
      <c r="AA4" s="21" t="s">
        <v>30</v>
      </c>
    </row>
    <row r="5" spans="1:30" ht="60">
      <c r="A5" s="39" t="s">
        <v>16</v>
      </c>
      <c r="B5" s="40"/>
      <c r="C5" s="7" t="s">
        <v>1</v>
      </c>
      <c r="D5" s="8" t="s">
        <v>25</v>
      </c>
      <c r="E5" s="8" t="s">
        <v>26</v>
      </c>
      <c r="F5" s="9" t="s">
        <v>1</v>
      </c>
      <c r="G5" s="8" t="s">
        <v>25</v>
      </c>
      <c r="H5" s="8" t="s">
        <v>26</v>
      </c>
      <c r="I5" s="7" t="s">
        <v>1</v>
      </c>
      <c r="J5" s="8" t="s">
        <v>25</v>
      </c>
      <c r="K5" s="8" t="s">
        <v>26</v>
      </c>
      <c r="L5" s="7" t="s">
        <v>1</v>
      </c>
      <c r="M5" s="8" t="s">
        <v>25</v>
      </c>
      <c r="N5" s="8" t="s">
        <v>26</v>
      </c>
      <c r="O5" s="20" t="s">
        <v>1</v>
      </c>
      <c r="P5" s="8" t="s">
        <v>25</v>
      </c>
      <c r="Q5" s="8" t="s">
        <v>26</v>
      </c>
      <c r="R5" s="10" t="s">
        <v>1</v>
      </c>
      <c r="S5" s="8" t="s">
        <v>25</v>
      </c>
      <c r="T5" s="8" t="s">
        <v>26</v>
      </c>
      <c r="U5" s="10" t="s">
        <v>1</v>
      </c>
      <c r="V5" s="8" t="s">
        <v>25</v>
      </c>
      <c r="W5" s="8" t="s">
        <v>26</v>
      </c>
      <c r="X5" s="10" t="s">
        <v>1</v>
      </c>
      <c r="Y5" s="8" t="s">
        <v>25</v>
      </c>
      <c r="Z5" s="8" t="s">
        <v>26</v>
      </c>
      <c r="AA5" s="27" t="s">
        <v>29</v>
      </c>
      <c r="AB5" s="11"/>
    </row>
    <row r="6" spans="1:30" ht="27.75" customHeight="1">
      <c r="A6" s="41" t="s">
        <v>2</v>
      </c>
      <c r="B6" s="42"/>
      <c r="C6" s="14">
        <v>49.5</v>
      </c>
      <c r="D6" s="14">
        <v>74.25</v>
      </c>
      <c r="E6" s="14">
        <v>89.1</v>
      </c>
      <c r="F6" s="14">
        <v>49.5</v>
      </c>
      <c r="G6" s="15">
        <v>74.25</v>
      </c>
      <c r="H6" s="15">
        <v>89.1</v>
      </c>
      <c r="I6" s="16">
        <v>49.5</v>
      </c>
      <c r="J6" s="16">
        <v>74.25</v>
      </c>
      <c r="K6" s="16">
        <v>89.1</v>
      </c>
      <c r="L6" s="16">
        <v>24.75</v>
      </c>
      <c r="M6" s="16">
        <v>138.6</v>
      </c>
      <c r="N6" s="16">
        <v>166.32</v>
      </c>
      <c r="O6" s="16">
        <v>24.75</v>
      </c>
      <c r="P6" s="17">
        <v>178.2</v>
      </c>
      <c r="Q6" s="17">
        <v>213.84</v>
      </c>
      <c r="R6" s="16">
        <v>24.75</v>
      </c>
      <c r="S6" s="17">
        <v>178.2</v>
      </c>
      <c r="T6" s="17">
        <v>213.84</v>
      </c>
      <c r="U6" s="16">
        <v>24.75</v>
      </c>
      <c r="V6" s="17">
        <v>247.5</v>
      </c>
      <c r="W6" s="17">
        <v>297</v>
      </c>
      <c r="X6" s="16">
        <v>24.75</v>
      </c>
      <c r="Y6" s="19">
        <v>247.5</v>
      </c>
      <c r="Z6" s="19">
        <v>297</v>
      </c>
      <c r="AA6" s="19">
        <v>24.75</v>
      </c>
      <c r="AB6" s="26"/>
      <c r="AD6" s="26"/>
    </row>
    <row r="7" spans="1:30" ht="26.25" customHeight="1">
      <c r="A7" s="22" t="s">
        <v>3</v>
      </c>
      <c r="B7" s="22"/>
      <c r="C7" s="12" t="s">
        <v>4</v>
      </c>
      <c r="D7" s="12" t="s">
        <v>4</v>
      </c>
      <c r="E7" s="12" t="s">
        <v>4</v>
      </c>
      <c r="F7" s="12" t="s">
        <v>4</v>
      </c>
      <c r="G7" s="12" t="s">
        <v>4</v>
      </c>
      <c r="H7" s="12" t="s">
        <v>4</v>
      </c>
      <c r="I7" s="12" t="s">
        <v>4</v>
      </c>
      <c r="J7" s="12" t="s">
        <v>4</v>
      </c>
      <c r="K7" s="12" t="s">
        <v>4</v>
      </c>
      <c r="L7" s="12" t="s">
        <v>4</v>
      </c>
      <c r="M7" s="12" t="s">
        <v>4</v>
      </c>
      <c r="N7" s="12" t="s">
        <v>4</v>
      </c>
      <c r="O7" s="12" t="s">
        <v>4</v>
      </c>
      <c r="P7" s="12" t="s">
        <v>4</v>
      </c>
      <c r="Q7" s="12" t="s">
        <v>4</v>
      </c>
      <c r="R7" s="12" t="s">
        <v>4</v>
      </c>
      <c r="S7" s="12" t="s">
        <v>4</v>
      </c>
      <c r="T7" s="12" t="s">
        <v>4</v>
      </c>
      <c r="U7" s="12" t="s">
        <v>4</v>
      </c>
      <c r="V7" s="12" t="s">
        <v>4</v>
      </c>
      <c r="W7" s="12" t="s">
        <v>4</v>
      </c>
      <c r="X7" s="12" t="s">
        <v>4</v>
      </c>
      <c r="Y7" s="13" t="s">
        <v>4</v>
      </c>
      <c r="Z7" s="13" t="s">
        <v>4</v>
      </c>
      <c r="AA7" s="13" t="s">
        <v>4</v>
      </c>
      <c r="AB7" s="26"/>
      <c r="AC7" s="32"/>
      <c r="AD7" s="26"/>
    </row>
    <row r="8" spans="1:30" ht="23.25" customHeight="1">
      <c r="A8" s="37" t="s">
        <v>5</v>
      </c>
      <c r="B8" s="18" t="s">
        <v>6</v>
      </c>
      <c r="C8" s="23">
        <v>2.5</v>
      </c>
      <c r="D8" s="23">
        <v>2.8</v>
      </c>
      <c r="E8" s="23">
        <v>2.8</v>
      </c>
      <c r="F8" s="23">
        <v>2.5</v>
      </c>
      <c r="G8" s="24">
        <v>2.8</v>
      </c>
      <c r="H8" s="24">
        <v>2.8</v>
      </c>
      <c r="I8" s="25">
        <v>2.5</v>
      </c>
      <c r="J8" s="25">
        <v>2.8</v>
      </c>
      <c r="K8" s="25">
        <v>2.8</v>
      </c>
      <c r="L8" s="25">
        <v>2.5</v>
      </c>
      <c r="M8" s="25">
        <v>2.1</v>
      </c>
      <c r="N8" s="25">
        <v>2.1</v>
      </c>
      <c r="O8" s="25">
        <v>2.5</v>
      </c>
      <c r="P8" s="19">
        <v>2.1</v>
      </c>
      <c r="Q8" s="19">
        <v>2.1</v>
      </c>
      <c r="R8" s="19">
        <v>2.5</v>
      </c>
      <c r="S8" s="19">
        <v>2.1</v>
      </c>
      <c r="T8" s="19">
        <v>2.1</v>
      </c>
      <c r="U8" s="19">
        <v>2.5</v>
      </c>
      <c r="V8" s="19">
        <v>2.1</v>
      </c>
      <c r="W8" s="19">
        <v>2.1</v>
      </c>
      <c r="X8" s="19">
        <v>2.5</v>
      </c>
      <c r="Y8" s="19">
        <v>2.1</v>
      </c>
      <c r="Z8" s="19">
        <v>2.1</v>
      </c>
      <c r="AA8" s="19">
        <v>2.1</v>
      </c>
      <c r="AB8" s="26"/>
      <c r="AD8" s="26"/>
    </row>
    <row r="9" spans="1:30" ht="23.25" customHeight="1">
      <c r="A9" s="38"/>
      <c r="B9" s="12" t="s">
        <v>7</v>
      </c>
      <c r="C9" s="28">
        <f>ROUND(C6*C8,2)</f>
        <v>123.75</v>
      </c>
      <c r="D9" s="28">
        <f>ROUND(D6*D8,2)</f>
        <v>207.9</v>
      </c>
      <c r="E9" s="28">
        <f>ROUND(E6*E8,2)</f>
        <v>249.48</v>
      </c>
      <c r="F9" s="28">
        <f t="shared" ref="F9:AA9" si="0">ROUND(F6*F8,2)</f>
        <v>123.75</v>
      </c>
      <c r="G9" s="28">
        <f t="shared" ref="G9" si="1">ROUND(G6*G8,2)</f>
        <v>207.9</v>
      </c>
      <c r="H9" s="28">
        <f t="shared" si="0"/>
        <v>249.48</v>
      </c>
      <c r="I9" s="28">
        <f t="shared" si="0"/>
        <v>123.75</v>
      </c>
      <c r="J9" s="28">
        <f t="shared" ref="J9" si="2">ROUND(J6*J8,2)</f>
        <v>207.9</v>
      </c>
      <c r="K9" s="28">
        <f t="shared" si="0"/>
        <v>249.48</v>
      </c>
      <c r="L9" s="28">
        <f t="shared" si="0"/>
        <v>61.88</v>
      </c>
      <c r="M9" s="28">
        <f t="shared" ref="M9" si="3">ROUND(M6*M8,2)</f>
        <v>291.06</v>
      </c>
      <c r="N9" s="28">
        <f t="shared" si="0"/>
        <v>349.27</v>
      </c>
      <c r="O9" s="28">
        <f t="shared" si="0"/>
        <v>61.88</v>
      </c>
      <c r="P9" s="28">
        <f t="shared" ref="P9" si="4">ROUND(P6*P8,2)</f>
        <v>374.22</v>
      </c>
      <c r="Q9" s="28">
        <f t="shared" si="0"/>
        <v>449.06</v>
      </c>
      <c r="R9" s="28">
        <f t="shared" si="0"/>
        <v>61.88</v>
      </c>
      <c r="S9" s="28">
        <f t="shared" ref="S9" si="5">ROUND(S6*S8,2)</f>
        <v>374.22</v>
      </c>
      <c r="T9" s="28">
        <f t="shared" si="0"/>
        <v>449.06</v>
      </c>
      <c r="U9" s="28">
        <f t="shared" si="0"/>
        <v>61.88</v>
      </c>
      <c r="V9" s="28">
        <f t="shared" ref="V9" si="6">ROUND(V6*V8,2)</f>
        <v>519.75</v>
      </c>
      <c r="W9" s="28">
        <f t="shared" si="0"/>
        <v>623.70000000000005</v>
      </c>
      <c r="X9" s="28">
        <f t="shared" si="0"/>
        <v>61.88</v>
      </c>
      <c r="Y9" s="29">
        <f t="shared" ref="Y9" si="7">ROUND(Y6*Y8,2)</f>
        <v>519.75</v>
      </c>
      <c r="Z9" s="29">
        <f t="shared" si="0"/>
        <v>623.70000000000005</v>
      </c>
      <c r="AA9" s="29">
        <f t="shared" si="0"/>
        <v>51.98</v>
      </c>
      <c r="AB9" s="26"/>
      <c r="AD9" s="26"/>
    </row>
    <row r="10" spans="1:30" ht="23.25" customHeight="1">
      <c r="A10" s="37" t="s">
        <v>8</v>
      </c>
      <c r="B10" s="18" t="s">
        <v>6</v>
      </c>
      <c r="C10" s="24">
        <v>2.8</v>
      </c>
      <c r="D10" s="24">
        <v>2</v>
      </c>
      <c r="E10" s="24">
        <v>2</v>
      </c>
      <c r="F10" s="24">
        <v>2.8</v>
      </c>
      <c r="G10" s="24">
        <v>2</v>
      </c>
      <c r="H10" s="24">
        <v>2</v>
      </c>
      <c r="I10" s="24">
        <v>2.8</v>
      </c>
      <c r="J10" s="24">
        <v>2</v>
      </c>
      <c r="K10" s="24">
        <v>2</v>
      </c>
      <c r="L10" s="24">
        <v>2.8</v>
      </c>
      <c r="M10" s="24">
        <v>2</v>
      </c>
      <c r="N10" s="24">
        <v>2</v>
      </c>
      <c r="O10" s="24">
        <v>2.8</v>
      </c>
      <c r="P10" s="24">
        <v>2</v>
      </c>
      <c r="Q10" s="24">
        <v>2</v>
      </c>
      <c r="R10" s="24">
        <v>2.8</v>
      </c>
      <c r="S10" s="24">
        <v>2</v>
      </c>
      <c r="T10" s="24">
        <v>2</v>
      </c>
      <c r="U10" s="24">
        <v>2.8</v>
      </c>
      <c r="V10" s="24">
        <v>2</v>
      </c>
      <c r="W10" s="24">
        <v>2</v>
      </c>
      <c r="X10" s="24">
        <v>2.8</v>
      </c>
      <c r="Y10" s="24">
        <v>2</v>
      </c>
      <c r="Z10" s="24">
        <v>2</v>
      </c>
      <c r="AA10" s="33">
        <v>0</v>
      </c>
      <c r="AB10" s="26"/>
      <c r="AD10" s="26"/>
    </row>
    <row r="11" spans="1:30" ht="23.25" customHeight="1">
      <c r="A11" s="38"/>
      <c r="B11" s="12" t="s">
        <v>7</v>
      </c>
      <c r="C11" s="30">
        <f>ROUND(C6*C10,2)</f>
        <v>138.6</v>
      </c>
      <c r="D11" s="30">
        <f>ROUND(D6*D10,2)</f>
        <v>148.5</v>
      </c>
      <c r="E11" s="30">
        <f>ROUND(E6*E10,2)</f>
        <v>178.2</v>
      </c>
      <c r="F11" s="30">
        <f t="shared" ref="F11:AA11" si="8">ROUND(F6*F10,2)</f>
        <v>138.6</v>
      </c>
      <c r="G11" s="30">
        <f t="shared" ref="G11" si="9">ROUND(G6*G10,2)</f>
        <v>148.5</v>
      </c>
      <c r="H11" s="30">
        <f t="shared" si="8"/>
        <v>178.2</v>
      </c>
      <c r="I11" s="30">
        <f t="shared" si="8"/>
        <v>138.6</v>
      </c>
      <c r="J11" s="30">
        <f t="shared" ref="J11" si="10">ROUND(J6*J10,2)</f>
        <v>148.5</v>
      </c>
      <c r="K11" s="30">
        <f t="shared" si="8"/>
        <v>178.2</v>
      </c>
      <c r="L11" s="30">
        <f t="shared" si="8"/>
        <v>69.3</v>
      </c>
      <c r="M11" s="30">
        <f t="shared" ref="M11" si="11">ROUND(M6*M10,2)</f>
        <v>277.2</v>
      </c>
      <c r="N11" s="30">
        <f t="shared" si="8"/>
        <v>332.64</v>
      </c>
      <c r="O11" s="30">
        <f t="shared" si="8"/>
        <v>69.3</v>
      </c>
      <c r="P11" s="30">
        <f t="shared" ref="P11" si="12">ROUND(P6*P10,2)</f>
        <v>356.4</v>
      </c>
      <c r="Q11" s="30">
        <f t="shared" si="8"/>
        <v>427.68</v>
      </c>
      <c r="R11" s="30">
        <f t="shared" si="8"/>
        <v>69.3</v>
      </c>
      <c r="S11" s="30">
        <f t="shared" ref="S11" si="13">ROUND(S6*S10,2)</f>
        <v>356.4</v>
      </c>
      <c r="T11" s="30">
        <f t="shared" si="8"/>
        <v>427.68</v>
      </c>
      <c r="U11" s="30">
        <f t="shared" si="8"/>
        <v>69.3</v>
      </c>
      <c r="V11" s="30">
        <f t="shared" ref="V11" si="14">ROUND(V6*V10,2)</f>
        <v>495</v>
      </c>
      <c r="W11" s="30">
        <f t="shared" si="8"/>
        <v>594</v>
      </c>
      <c r="X11" s="30">
        <f t="shared" si="8"/>
        <v>69.3</v>
      </c>
      <c r="Y11" s="31">
        <f t="shared" ref="Y11" si="15">ROUND(Y6*Y10,2)</f>
        <v>495</v>
      </c>
      <c r="Z11" s="31">
        <f t="shared" si="8"/>
        <v>594</v>
      </c>
      <c r="AA11" s="34">
        <f t="shared" si="8"/>
        <v>0</v>
      </c>
      <c r="AB11" s="26"/>
      <c r="AD11" s="26"/>
    </row>
    <row r="12" spans="1:30" ht="23.25" customHeight="1">
      <c r="A12" s="37" t="s">
        <v>9</v>
      </c>
      <c r="B12" s="18" t="s">
        <v>6</v>
      </c>
      <c r="C12" s="24">
        <v>2.8</v>
      </c>
      <c r="D12" s="24">
        <v>2.8</v>
      </c>
      <c r="E12" s="24">
        <v>2.8</v>
      </c>
      <c r="F12" s="24">
        <v>2.8</v>
      </c>
      <c r="G12" s="24">
        <v>2.8</v>
      </c>
      <c r="H12" s="24">
        <v>2.8</v>
      </c>
      <c r="I12" s="24">
        <v>2.8</v>
      </c>
      <c r="J12" s="24">
        <v>2.8</v>
      </c>
      <c r="K12" s="24">
        <v>2.8</v>
      </c>
      <c r="L12" s="24">
        <v>2.8</v>
      </c>
      <c r="M12" s="24">
        <v>2.1</v>
      </c>
      <c r="N12" s="24">
        <v>2.1</v>
      </c>
      <c r="O12" s="24">
        <v>2.8</v>
      </c>
      <c r="P12" s="24">
        <v>2.1</v>
      </c>
      <c r="Q12" s="24">
        <v>2.1</v>
      </c>
      <c r="R12" s="24">
        <v>2.8</v>
      </c>
      <c r="S12" s="24">
        <v>2.1</v>
      </c>
      <c r="T12" s="24">
        <v>2.1</v>
      </c>
      <c r="U12" s="24">
        <v>2.8</v>
      </c>
      <c r="V12" s="24">
        <v>2.1</v>
      </c>
      <c r="W12" s="24">
        <v>2.1</v>
      </c>
      <c r="X12" s="24">
        <v>2.8</v>
      </c>
      <c r="Y12" s="24">
        <v>2.1</v>
      </c>
      <c r="Z12" s="24">
        <v>2.1</v>
      </c>
      <c r="AA12" s="19">
        <v>2.1</v>
      </c>
      <c r="AB12" s="26"/>
      <c r="AD12" s="26"/>
    </row>
    <row r="13" spans="1:30" ht="23.25" customHeight="1">
      <c r="A13" s="38"/>
      <c r="B13" s="12" t="s">
        <v>7</v>
      </c>
      <c r="C13" s="30">
        <f>ROUND(C6*C12,2)</f>
        <v>138.6</v>
      </c>
      <c r="D13" s="30">
        <f>ROUND(D6*D12,2)</f>
        <v>207.9</v>
      </c>
      <c r="E13" s="30">
        <f>ROUND(E6*E12,2)</f>
        <v>249.48</v>
      </c>
      <c r="F13" s="30">
        <f t="shared" ref="F13:AA13" si="16">ROUND(F6*F12,2)</f>
        <v>138.6</v>
      </c>
      <c r="G13" s="30">
        <f t="shared" ref="G13" si="17">ROUND(G6*G12,2)</f>
        <v>207.9</v>
      </c>
      <c r="H13" s="30">
        <f t="shared" si="16"/>
        <v>249.48</v>
      </c>
      <c r="I13" s="30">
        <f t="shared" si="16"/>
        <v>138.6</v>
      </c>
      <c r="J13" s="30">
        <f t="shared" ref="J13" si="18">ROUND(J6*J12,2)</f>
        <v>207.9</v>
      </c>
      <c r="K13" s="30">
        <f t="shared" si="16"/>
        <v>249.48</v>
      </c>
      <c r="L13" s="30">
        <f t="shared" si="16"/>
        <v>69.3</v>
      </c>
      <c r="M13" s="30">
        <f t="shared" ref="M13" si="19">ROUND(M6*M12,2)</f>
        <v>291.06</v>
      </c>
      <c r="N13" s="30">
        <f t="shared" si="16"/>
        <v>349.27</v>
      </c>
      <c r="O13" s="30">
        <f t="shared" si="16"/>
        <v>69.3</v>
      </c>
      <c r="P13" s="30">
        <f t="shared" ref="P13" si="20">ROUND(P6*P12,2)</f>
        <v>374.22</v>
      </c>
      <c r="Q13" s="30">
        <f t="shared" si="16"/>
        <v>449.06</v>
      </c>
      <c r="R13" s="30">
        <f t="shared" si="16"/>
        <v>69.3</v>
      </c>
      <c r="S13" s="30">
        <f t="shared" ref="S13" si="21">ROUND(S6*S12,2)</f>
        <v>374.22</v>
      </c>
      <c r="T13" s="30">
        <f t="shared" si="16"/>
        <v>449.06</v>
      </c>
      <c r="U13" s="30">
        <f t="shared" si="16"/>
        <v>69.3</v>
      </c>
      <c r="V13" s="30">
        <f t="shared" ref="V13" si="22">ROUND(V6*V12,2)</f>
        <v>519.75</v>
      </c>
      <c r="W13" s="30">
        <f t="shared" si="16"/>
        <v>623.70000000000005</v>
      </c>
      <c r="X13" s="30">
        <f t="shared" si="16"/>
        <v>69.3</v>
      </c>
      <c r="Y13" s="31">
        <f t="shared" ref="Y13" si="23">ROUND(Y6*Y12,2)</f>
        <v>519.75</v>
      </c>
      <c r="Z13" s="31">
        <f t="shared" si="16"/>
        <v>623.70000000000005</v>
      </c>
      <c r="AA13" s="31">
        <f t="shared" si="16"/>
        <v>51.98</v>
      </c>
      <c r="AB13" s="26"/>
      <c r="AD13" s="26"/>
    </row>
    <row r="14" spans="1:30" ht="23.25" customHeight="1">
      <c r="A14" s="37" t="s">
        <v>10</v>
      </c>
      <c r="B14" s="18" t="s">
        <v>6</v>
      </c>
      <c r="C14" s="24">
        <v>2.5</v>
      </c>
      <c r="D14" s="24">
        <v>2.8</v>
      </c>
      <c r="E14" s="24">
        <v>2.8</v>
      </c>
      <c r="F14" s="24">
        <v>2.5</v>
      </c>
      <c r="G14" s="24">
        <v>2.8</v>
      </c>
      <c r="H14" s="24">
        <v>2.8</v>
      </c>
      <c r="I14" s="24">
        <v>2.5</v>
      </c>
      <c r="J14" s="24">
        <v>2.8</v>
      </c>
      <c r="K14" s="24">
        <v>2.8</v>
      </c>
      <c r="L14" s="24">
        <v>2.5</v>
      </c>
      <c r="M14" s="24">
        <v>2.1</v>
      </c>
      <c r="N14" s="24">
        <v>2.1</v>
      </c>
      <c r="O14" s="24">
        <v>2.5</v>
      </c>
      <c r="P14" s="24">
        <v>2.1</v>
      </c>
      <c r="Q14" s="24">
        <v>2.1</v>
      </c>
      <c r="R14" s="24">
        <v>2.5</v>
      </c>
      <c r="S14" s="24">
        <v>2.1</v>
      </c>
      <c r="T14" s="24">
        <v>2.1</v>
      </c>
      <c r="U14" s="24">
        <v>2.5</v>
      </c>
      <c r="V14" s="24">
        <v>2.1</v>
      </c>
      <c r="W14" s="24">
        <v>2.1</v>
      </c>
      <c r="X14" s="24">
        <v>2.5</v>
      </c>
      <c r="Y14" s="24">
        <v>2.1</v>
      </c>
      <c r="Z14" s="24">
        <v>2.1</v>
      </c>
      <c r="AA14" s="19">
        <v>2.1</v>
      </c>
      <c r="AB14" s="26"/>
      <c r="AD14" s="26"/>
    </row>
    <row r="15" spans="1:30" ht="23.25" customHeight="1">
      <c r="A15" s="38"/>
      <c r="B15" s="12" t="s">
        <v>7</v>
      </c>
      <c r="C15" s="30">
        <f>ROUND(C6*C14,2)</f>
        <v>123.75</v>
      </c>
      <c r="D15" s="30">
        <f>ROUND(D6*D14,2)</f>
        <v>207.9</v>
      </c>
      <c r="E15" s="30">
        <f>ROUND(E6*E14,2)</f>
        <v>249.48</v>
      </c>
      <c r="F15" s="30">
        <f t="shared" ref="F15:AA15" si="24">ROUND(F6*F14,2)</f>
        <v>123.75</v>
      </c>
      <c r="G15" s="30">
        <f t="shared" ref="G15" si="25">ROUND(G6*G14,2)</f>
        <v>207.9</v>
      </c>
      <c r="H15" s="30">
        <f t="shared" si="24"/>
        <v>249.48</v>
      </c>
      <c r="I15" s="30">
        <f t="shared" si="24"/>
        <v>123.75</v>
      </c>
      <c r="J15" s="30">
        <f t="shared" ref="J15" si="26">ROUND(J6*J14,2)</f>
        <v>207.9</v>
      </c>
      <c r="K15" s="30">
        <f t="shared" si="24"/>
        <v>249.48</v>
      </c>
      <c r="L15" s="30">
        <f t="shared" si="24"/>
        <v>61.88</v>
      </c>
      <c r="M15" s="30">
        <f t="shared" ref="M15" si="27">ROUND(M6*M14,2)</f>
        <v>291.06</v>
      </c>
      <c r="N15" s="30">
        <f t="shared" si="24"/>
        <v>349.27</v>
      </c>
      <c r="O15" s="30">
        <f t="shared" si="24"/>
        <v>61.88</v>
      </c>
      <c r="P15" s="30">
        <f t="shared" ref="P15" si="28">ROUND(P6*P14,2)</f>
        <v>374.22</v>
      </c>
      <c r="Q15" s="30">
        <f t="shared" si="24"/>
        <v>449.06</v>
      </c>
      <c r="R15" s="30">
        <f t="shared" si="24"/>
        <v>61.88</v>
      </c>
      <c r="S15" s="30">
        <f t="shared" ref="S15" si="29">ROUND(S6*S14,2)</f>
        <v>374.22</v>
      </c>
      <c r="T15" s="30">
        <f t="shared" si="24"/>
        <v>449.06</v>
      </c>
      <c r="U15" s="30">
        <f t="shared" si="24"/>
        <v>61.88</v>
      </c>
      <c r="V15" s="30">
        <f t="shared" ref="V15" si="30">ROUND(V6*V14,2)</f>
        <v>519.75</v>
      </c>
      <c r="W15" s="30">
        <f t="shared" si="24"/>
        <v>623.70000000000005</v>
      </c>
      <c r="X15" s="30">
        <f t="shared" si="24"/>
        <v>61.88</v>
      </c>
      <c r="Y15" s="31">
        <f t="shared" ref="Y15" si="31">ROUND(Y6*Y14,2)</f>
        <v>519.75</v>
      </c>
      <c r="Z15" s="31">
        <f t="shared" si="24"/>
        <v>623.70000000000005</v>
      </c>
      <c r="AA15" s="31">
        <f t="shared" si="24"/>
        <v>51.98</v>
      </c>
      <c r="AB15" s="26"/>
      <c r="AD15" s="26"/>
    </row>
    <row r="16" spans="1:30" ht="23.25" customHeight="1">
      <c r="A16" s="37" t="s">
        <v>11</v>
      </c>
      <c r="B16" s="18" t="s">
        <v>6</v>
      </c>
      <c r="C16" s="24">
        <v>2.6</v>
      </c>
      <c r="D16" s="24">
        <v>2.8</v>
      </c>
      <c r="E16" s="24">
        <v>2.8</v>
      </c>
      <c r="F16" s="24">
        <v>2.6</v>
      </c>
      <c r="G16" s="24">
        <v>2.8</v>
      </c>
      <c r="H16" s="24">
        <v>2.8</v>
      </c>
      <c r="I16" s="24">
        <v>2.6</v>
      </c>
      <c r="J16" s="24">
        <v>2.8</v>
      </c>
      <c r="K16" s="24">
        <v>2.8</v>
      </c>
      <c r="L16" s="24">
        <v>2.6</v>
      </c>
      <c r="M16" s="24">
        <v>2.1</v>
      </c>
      <c r="N16" s="24">
        <v>2.1</v>
      </c>
      <c r="O16" s="24">
        <v>2.6</v>
      </c>
      <c r="P16" s="24">
        <v>2.1</v>
      </c>
      <c r="Q16" s="24">
        <v>2.1</v>
      </c>
      <c r="R16" s="24">
        <v>2.6</v>
      </c>
      <c r="S16" s="24">
        <v>2.1</v>
      </c>
      <c r="T16" s="24">
        <v>2.1</v>
      </c>
      <c r="U16" s="24">
        <v>2.6</v>
      </c>
      <c r="V16" s="24">
        <v>2.1</v>
      </c>
      <c r="W16" s="24">
        <v>2.1</v>
      </c>
      <c r="X16" s="24">
        <v>2.6</v>
      </c>
      <c r="Y16" s="24">
        <v>2.1</v>
      </c>
      <c r="Z16" s="24">
        <v>2.1</v>
      </c>
      <c r="AA16" s="19">
        <v>2.1</v>
      </c>
      <c r="AB16" s="26"/>
      <c r="AD16" s="26"/>
    </row>
    <row r="17" spans="1:30" ht="23.25" customHeight="1">
      <c r="A17" s="38"/>
      <c r="B17" s="12" t="s">
        <v>7</v>
      </c>
      <c r="C17" s="30">
        <f>ROUND(C6*C16,2)</f>
        <v>128.69999999999999</v>
      </c>
      <c r="D17" s="30">
        <f>ROUND(D6*D16,2)</f>
        <v>207.9</v>
      </c>
      <c r="E17" s="30">
        <f>ROUND(E6*E16,2)</f>
        <v>249.48</v>
      </c>
      <c r="F17" s="30">
        <f t="shared" ref="F17:AA17" si="32">ROUND(F6*F16,2)</f>
        <v>128.69999999999999</v>
      </c>
      <c r="G17" s="30">
        <f t="shared" ref="G17" si="33">ROUND(G6*G16,2)</f>
        <v>207.9</v>
      </c>
      <c r="H17" s="30">
        <f t="shared" si="32"/>
        <v>249.48</v>
      </c>
      <c r="I17" s="30">
        <f t="shared" si="32"/>
        <v>128.69999999999999</v>
      </c>
      <c r="J17" s="30">
        <f t="shared" ref="J17" si="34">ROUND(J6*J16,2)</f>
        <v>207.9</v>
      </c>
      <c r="K17" s="30">
        <f t="shared" si="32"/>
        <v>249.48</v>
      </c>
      <c r="L17" s="30">
        <f t="shared" si="32"/>
        <v>64.349999999999994</v>
      </c>
      <c r="M17" s="30">
        <f t="shared" ref="M17" si="35">ROUND(M6*M16,2)</f>
        <v>291.06</v>
      </c>
      <c r="N17" s="30">
        <f t="shared" si="32"/>
        <v>349.27</v>
      </c>
      <c r="O17" s="30">
        <f t="shared" si="32"/>
        <v>64.349999999999994</v>
      </c>
      <c r="P17" s="30">
        <f t="shared" ref="P17" si="36">ROUND(P6*P16,2)</f>
        <v>374.22</v>
      </c>
      <c r="Q17" s="30">
        <f t="shared" si="32"/>
        <v>449.06</v>
      </c>
      <c r="R17" s="30">
        <f t="shared" si="32"/>
        <v>64.349999999999994</v>
      </c>
      <c r="S17" s="30">
        <f t="shared" ref="S17" si="37">ROUND(S6*S16,2)</f>
        <v>374.22</v>
      </c>
      <c r="T17" s="30">
        <f t="shared" si="32"/>
        <v>449.06</v>
      </c>
      <c r="U17" s="30">
        <f t="shared" si="32"/>
        <v>64.349999999999994</v>
      </c>
      <c r="V17" s="30">
        <f t="shared" ref="V17" si="38">ROUND(V6*V16,2)</f>
        <v>519.75</v>
      </c>
      <c r="W17" s="30">
        <f t="shared" si="32"/>
        <v>623.70000000000005</v>
      </c>
      <c r="X17" s="30">
        <f t="shared" si="32"/>
        <v>64.349999999999994</v>
      </c>
      <c r="Y17" s="31">
        <f t="shared" ref="Y17" si="39">ROUND(Y6*Y16,2)</f>
        <v>519.75</v>
      </c>
      <c r="Z17" s="31">
        <f t="shared" si="32"/>
        <v>623.70000000000005</v>
      </c>
      <c r="AA17" s="31">
        <f t="shared" si="32"/>
        <v>51.98</v>
      </c>
      <c r="AB17" s="26"/>
      <c r="AD17" s="26"/>
    </row>
    <row r="18" spans="1:30" ht="23.25" customHeight="1">
      <c r="A18" s="37" t="s">
        <v>12</v>
      </c>
      <c r="B18" s="18" t="s">
        <v>6</v>
      </c>
      <c r="C18" s="24">
        <v>2.5</v>
      </c>
      <c r="D18" s="24">
        <v>2.1</v>
      </c>
      <c r="E18" s="24">
        <v>2.1</v>
      </c>
      <c r="F18" s="24">
        <v>2.5</v>
      </c>
      <c r="G18" s="24">
        <v>2.1</v>
      </c>
      <c r="H18" s="24">
        <v>2.1</v>
      </c>
      <c r="I18" s="24">
        <v>2.5</v>
      </c>
      <c r="J18" s="24">
        <v>2.1</v>
      </c>
      <c r="K18" s="24">
        <v>2.1</v>
      </c>
      <c r="L18" s="24">
        <v>2.5</v>
      </c>
      <c r="M18" s="24">
        <v>2.1</v>
      </c>
      <c r="N18" s="24">
        <v>2.1</v>
      </c>
      <c r="O18" s="24">
        <v>2.5</v>
      </c>
      <c r="P18" s="24">
        <v>2.1</v>
      </c>
      <c r="Q18" s="24">
        <v>2.1</v>
      </c>
      <c r="R18" s="24">
        <v>2.5</v>
      </c>
      <c r="S18" s="24">
        <v>2.1</v>
      </c>
      <c r="T18" s="24">
        <v>2.1</v>
      </c>
      <c r="U18" s="24">
        <v>2.5</v>
      </c>
      <c r="V18" s="24">
        <v>2.1</v>
      </c>
      <c r="W18" s="24">
        <v>2.1</v>
      </c>
      <c r="X18" s="24">
        <v>2.5</v>
      </c>
      <c r="Y18" s="24">
        <v>2.1</v>
      </c>
      <c r="Z18" s="24">
        <v>2.1</v>
      </c>
      <c r="AA18" s="19">
        <v>2.1</v>
      </c>
      <c r="AB18" s="26"/>
      <c r="AD18" s="26"/>
    </row>
    <row r="19" spans="1:30" ht="23.25" customHeight="1">
      <c r="A19" s="38"/>
      <c r="B19" s="12" t="s">
        <v>7</v>
      </c>
      <c r="C19" s="30">
        <f>ROUND(C6*C18,2)</f>
        <v>123.75</v>
      </c>
      <c r="D19" s="30">
        <f>ROUND(D6*D18,2)</f>
        <v>155.93</v>
      </c>
      <c r="E19" s="30">
        <f>ROUND(E6*E18,2)</f>
        <v>187.11</v>
      </c>
      <c r="F19" s="30">
        <f t="shared" ref="F19:AA19" si="40">ROUND(F6*F18,2)</f>
        <v>123.75</v>
      </c>
      <c r="G19" s="30">
        <f t="shared" ref="G19" si="41">ROUND(G6*G18,2)</f>
        <v>155.93</v>
      </c>
      <c r="H19" s="30">
        <f t="shared" si="40"/>
        <v>187.11</v>
      </c>
      <c r="I19" s="30">
        <f t="shared" si="40"/>
        <v>123.75</v>
      </c>
      <c r="J19" s="30">
        <f t="shared" ref="J19" si="42">ROUND(J6*J18,2)</f>
        <v>155.93</v>
      </c>
      <c r="K19" s="30">
        <f t="shared" si="40"/>
        <v>187.11</v>
      </c>
      <c r="L19" s="30">
        <f t="shared" si="40"/>
        <v>61.88</v>
      </c>
      <c r="M19" s="30">
        <f t="shared" ref="M19" si="43">ROUND(M6*M18,2)</f>
        <v>291.06</v>
      </c>
      <c r="N19" s="30">
        <f t="shared" si="40"/>
        <v>349.27</v>
      </c>
      <c r="O19" s="30">
        <f t="shared" si="40"/>
        <v>61.88</v>
      </c>
      <c r="P19" s="30">
        <f t="shared" ref="P19" si="44">ROUND(P6*P18,2)</f>
        <v>374.22</v>
      </c>
      <c r="Q19" s="30">
        <f t="shared" si="40"/>
        <v>449.06</v>
      </c>
      <c r="R19" s="30">
        <f t="shared" si="40"/>
        <v>61.88</v>
      </c>
      <c r="S19" s="30">
        <f t="shared" ref="S19" si="45">ROUND(S6*S18,2)</f>
        <v>374.22</v>
      </c>
      <c r="T19" s="30">
        <f t="shared" si="40"/>
        <v>449.06</v>
      </c>
      <c r="U19" s="30">
        <f t="shared" si="40"/>
        <v>61.88</v>
      </c>
      <c r="V19" s="30">
        <f t="shared" ref="V19" si="46">ROUND(V6*V18,2)</f>
        <v>519.75</v>
      </c>
      <c r="W19" s="30">
        <f t="shared" si="40"/>
        <v>623.70000000000005</v>
      </c>
      <c r="X19" s="30">
        <f t="shared" si="40"/>
        <v>61.88</v>
      </c>
      <c r="Y19" s="31">
        <f t="shared" ref="Y19" si="47">ROUND(Y6*Y18,2)</f>
        <v>519.75</v>
      </c>
      <c r="Z19" s="31">
        <f t="shared" si="40"/>
        <v>623.70000000000005</v>
      </c>
      <c r="AA19" s="31">
        <f t="shared" si="40"/>
        <v>51.98</v>
      </c>
      <c r="AB19" s="26"/>
      <c r="AD19" s="26"/>
    </row>
    <row r="20" spans="1:30" ht="23.25" customHeight="1">
      <c r="A20" s="37" t="s">
        <v>13</v>
      </c>
      <c r="B20" s="18" t="s">
        <v>6</v>
      </c>
      <c r="C20" s="24">
        <v>8</v>
      </c>
      <c r="D20" s="24">
        <v>8</v>
      </c>
      <c r="E20" s="24">
        <v>8</v>
      </c>
      <c r="F20" s="24">
        <v>8</v>
      </c>
      <c r="G20" s="24">
        <v>8</v>
      </c>
      <c r="H20" s="24">
        <v>8</v>
      </c>
      <c r="I20" s="24">
        <v>8</v>
      </c>
      <c r="J20" s="24">
        <v>8</v>
      </c>
      <c r="K20" s="24">
        <v>8</v>
      </c>
      <c r="L20" s="24">
        <v>8</v>
      </c>
      <c r="M20" s="24">
        <v>8</v>
      </c>
      <c r="N20" s="24">
        <v>8</v>
      </c>
      <c r="O20" s="24">
        <v>8</v>
      </c>
      <c r="P20" s="24">
        <v>8</v>
      </c>
      <c r="Q20" s="24">
        <v>8</v>
      </c>
      <c r="R20" s="24">
        <v>8</v>
      </c>
      <c r="S20" s="24">
        <v>8</v>
      </c>
      <c r="T20" s="24">
        <v>8</v>
      </c>
      <c r="U20" s="24">
        <v>8</v>
      </c>
      <c r="V20" s="24">
        <v>8</v>
      </c>
      <c r="W20" s="24">
        <v>8</v>
      </c>
      <c r="X20" s="24">
        <v>8</v>
      </c>
      <c r="Y20" s="24">
        <v>8</v>
      </c>
      <c r="Z20" s="24">
        <v>8</v>
      </c>
      <c r="AA20" s="19">
        <v>8</v>
      </c>
      <c r="AB20" s="26"/>
      <c r="AD20" s="26"/>
    </row>
    <row r="21" spans="1:30" ht="23.25" customHeight="1">
      <c r="A21" s="38"/>
      <c r="B21" s="12" t="s">
        <v>7</v>
      </c>
      <c r="C21" s="30">
        <f>ROUND(C20*C6,2)</f>
        <v>396</v>
      </c>
      <c r="D21" s="30">
        <f>ROUND(D20*D6,2)</f>
        <v>594</v>
      </c>
      <c r="E21" s="30">
        <f>ROUND(E20*E6,2)</f>
        <v>712.8</v>
      </c>
      <c r="F21" s="30">
        <f t="shared" ref="F21:AA21" si="48">ROUND(F20*F6,2)</f>
        <v>396</v>
      </c>
      <c r="G21" s="30">
        <f t="shared" ref="G21" si="49">ROUND(G20*G6,2)</f>
        <v>594</v>
      </c>
      <c r="H21" s="30">
        <f t="shared" si="48"/>
        <v>712.8</v>
      </c>
      <c r="I21" s="30">
        <f t="shared" si="48"/>
        <v>396</v>
      </c>
      <c r="J21" s="30">
        <f t="shared" ref="J21" si="50">ROUND(J20*J6,2)</f>
        <v>594</v>
      </c>
      <c r="K21" s="30">
        <f t="shared" si="48"/>
        <v>712.8</v>
      </c>
      <c r="L21" s="30">
        <f t="shared" si="48"/>
        <v>198</v>
      </c>
      <c r="M21" s="30">
        <f t="shared" ref="M21" si="51">ROUND(M20*M6,2)</f>
        <v>1108.8</v>
      </c>
      <c r="N21" s="30">
        <f t="shared" si="48"/>
        <v>1330.56</v>
      </c>
      <c r="O21" s="30">
        <f t="shared" si="48"/>
        <v>198</v>
      </c>
      <c r="P21" s="30">
        <f t="shared" ref="P21" si="52">ROUND(P20*P6,2)</f>
        <v>1425.6</v>
      </c>
      <c r="Q21" s="30">
        <f t="shared" si="48"/>
        <v>1710.72</v>
      </c>
      <c r="R21" s="30">
        <f t="shared" si="48"/>
        <v>198</v>
      </c>
      <c r="S21" s="30">
        <f t="shared" ref="S21" si="53">ROUND(S20*S6,2)</f>
        <v>1425.6</v>
      </c>
      <c r="T21" s="30">
        <f t="shared" si="48"/>
        <v>1710.72</v>
      </c>
      <c r="U21" s="30">
        <f t="shared" si="48"/>
        <v>198</v>
      </c>
      <c r="V21" s="30">
        <f t="shared" ref="V21" si="54">ROUND(V20*V6,2)</f>
        <v>1980</v>
      </c>
      <c r="W21" s="30">
        <f t="shared" si="48"/>
        <v>2376</v>
      </c>
      <c r="X21" s="30">
        <f t="shared" si="48"/>
        <v>198</v>
      </c>
      <c r="Y21" s="31">
        <f t="shared" ref="Y21" si="55">ROUND(Y20*Y6,2)</f>
        <v>1980</v>
      </c>
      <c r="Z21" s="31">
        <f t="shared" si="48"/>
        <v>2376</v>
      </c>
      <c r="AA21" s="31">
        <f t="shared" si="48"/>
        <v>198</v>
      </c>
      <c r="AB21" s="26"/>
      <c r="AD21" s="26"/>
    </row>
    <row r="22" spans="1:30" ht="23.25" customHeight="1">
      <c r="A22" s="37" t="s">
        <v>14</v>
      </c>
      <c r="B22" s="18" t="s">
        <v>6</v>
      </c>
      <c r="C22" s="24">
        <v>2.8</v>
      </c>
      <c r="D22" s="24">
        <v>2.6</v>
      </c>
      <c r="E22" s="24">
        <v>2.6</v>
      </c>
      <c r="F22" s="24">
        <v>2.8</v>
      </c>
      <c r="G22" s="24">
        <v>2.6</v>
      </c>
      <c r="H22" s="24">
        <v>2.6</v>
      </c>
      <c r="I22" s="24">
        <v>2.8</v>
      </c>
      <c r="J22" s="24">
        <v>2.6</v>
      </c>
      <c r="K22" s="24">
        <v>2.6</v>
      </c>
      <c r="L22" s="24">
        <v>2.8</v>
      </c>
      <c r="M22" s="24">
        <v>2.6</v>
      </c>
      <c r="N22" s="24">
        <v>2.6</v>
      </c>
      <c r="O22" s="24">
        <v>2.8</v>
      </c>
      <c r="P22" s="24">
        <v>2.6</v>
      </c>
      <c r="Q22" s="24">
        <v>2.6</v>
      </c>
      <c r="R22" s="24">
        <v>2.8</v>
      </c>
      <c r="S22" s="24">
        <v>2.6</v>
      </c>
      <c r="T22" s="24">
        <v>2.6</v>
      </c>
      <c r="U22" s="24">
        <v>2.8</v>
      </c>
      <c r="V22" s="24">
        <v>2.6</v>
      </c>
      <c r="W22" s="24">
        <v>2.6</v>
      </c>
      <c r="X22" s="24">
        <v>2.8</v>
      </c>
      <c r="Y22" s="24">
        <v>2.6</v>
      </c>
      <c r="Z22" s="24">
        <v>2.6</v>
      </c>
      <c r="AA22" s="19">
        <v>2.6</v>
      </c>
      <c r="AB22" s="26"/>
      <c r="AD22" s="26"/>
    </row>
    <row r="23" spans="1:30" ht="23.25" customHeight="1">
      <c r="A23" s="38"/>
      <c r="B23" s="12" t="s">
        <v>7</v>
      </c>
      <c r="C23" s="30">
        <f>ROUND(C22*C6,2)</f>
        <v>138.6</v>
      </c>
      <c r="D23" s="30">
        <f>ROUND(D22*D6,2)</f>
        <v>193.05</v>
      </c>
      <c r="E23" s="30">
        <f>ROUND(E22*E6,2)</f>
        <v>231.66</v>
      </c>
      <c r="F23" s="30">
        <f t="shared" ref="F23:AA23" si="56">ROUND(F22*F6,2)</f>
        <v>138.6</v>
      </c>
      <c r="G23" s="30">
        <f t="shared" ref="G23" si="57">ROUND(G22*G6,2)</f>
        <v>193.05</v>
      </c>
      <c r="H23" s="30">
        <f t="shared" si="56"/>
        <v>231.66</v>
      </c>
      <c r="I23" s="30">
        <f t="shared" si="56"/>
        <v>138.6</v>
      </c>
      <c r="J23" s="30">
        <f t="shared" ref="J23" si="58">ROUND(J22*J6,2)</f>
        <v>193.05</v>
      </c>
      <c r="K23" s="30">
        <f t="shared" si="56"/>
        <v>231.66</v>
      </c>
      <c r="L23" s="30">
        <f t="shared" si="56"/>
        <v>69.3</v>
      </c>
      <c r="M23" s="30">
        <f t="shared" ref="M23" si="59">ROUND(M22*M6,2)</f>
        <v>360.36</v>
      </c>
      <c r="N23" s="30">
        <f t="shared" si="56"/>
        <v>432.43</v>
      </c>
      <c r="O23" s="30">
        <f t="shared" si="56"/>
        <v>69.3</v>
      </c>
      <c r="P23" s="30">
        <f t="shared" ref="P23" si="60">ROUND(P22*P6,2)</f>
        <v>463.32</v>
      </c>
      <c r="Q23" s="30">
        <f t="shared" si="56"/>
        <v>555.98</v>
      </c>
      <c r="R23" s="30">
        <f t="shared" si="56"/>
        <v>69.3</v>
      </c>
      <c r="S23" s="30">
        <f t="shared" ref="S23" si="61">ROUND(S22*S6,2)</f>
        <v>463.32</v>
      </c>
      <c r="T23" s="30">
        <f t="shared" si="56"/>
        <v>555.98</v>
      </c>
      <c r="U23" s="30">
        <f t="shared" si="56"/>
        <v>69.3</v>
      </c>
      <c r="V23" s="30">
        <f t="shared" ref="V23" si="62">ROUND(V22*V6,2)</f>
        <v>643.5</v>
      </c>
      <c r="W23" s="30">
        <f t="shared" si="56"/>
        <v>772.2</v>
      </c>
      <c r="X23" s="30">
        <f t="shared" si="56"/>
        <v>69.3</v>
      </c>
      <c r="Y23" s="31">
        <f t="shared" ref="Y23" si="63">ROUND(Y22*Y6,2)</f>
        <v>643.5</v>
      </c>
      <c r="Z23" s="31">
        <f t="shared" si="56"/>
        <v>772.2</v>
      </c>
      <c r="AA23" s="31">
        <f t="shared" si="56"/>
        <v>64.349999999999994</v>
      </c>
      <c r="AB23" s="26"/>
      <c r="AD23" s="26"/>
    </row>
    <row r="24" spans="1:30" ht="23.25" customHeight="1">
      <c r="A24" s="37" t="s">
        <v>15</v>
      </c>
      <c r="B24" s="18" t="s">
        <v>6</v>
      </c>
      <c r="C24" s="24">
        <v>20</v>
      </c>
      <c r="D24" s="24">
        <v>20</v>
      </c>
      <c r="E24" s="24">
        <v>20</v>
      </c>
      <c r="F24" s="24">
        <v>20</v>
      </c>
      <c r="G24" s="24">
        <v>20</v>
      </c>
      <c r="H24" s="24">
        <v>20</v>
      </c>
      <c r="I24" s="24">
        <v>20</v>
      </c>
      <c r="J24" s="24">
        <v>20</v>
      </c>
      <c r="K24" s="24">
        <v>20</v>
      </c>
      <c r="L24" s="24">
        <v>20</v>
      </c>
      <c r="M24" s="24">
        <v>20</v>
      </c>
      <c r="N24" s="24">
        <v>20</v>
      </c>
      <c r="O24" s="24">
        <v>20</v>
      </c>
      <c r="P24" s="24">
        <v>20</v>
      </c>
      <c r="Q24" s="24">
        <v>20</v>
      </c>
      <c r="R24" s="24">
        <v>20</v>
      </c>
      <c r="S24" s="24">
        <v>20</v>
      </c>
      <c r="T24" s="24">
        <v>20</v>
      </c>
      <c r="U24" s="24">
        <v>20</v>
      </c>
      <c r="V24" s="24">
        <v>20</v>
      </c>
      <c r="W24" s="24">
        <v>20</v>
      </c>
      <c r="X24" s="24">
        <v>20</v>
      </c>
      <c r="Y24" s="24">
        <v>20</v>
      </c>
      <c r="Z24" s="24">
        <v>20</v>
      </c>
      <c r="AA24" s="19">
        <v>20</v>
      </c>
      <c r="AB24" s="26"/>
      <c r="AD24" s="26"/>
    </row>
    <row r="25" spans="1:30" ht="23.25" customHeight="1">
      <c r="A25" s="38"/>
      <c r="B25" s="12" t="s">
        <v>7</v>
      </c>
      <c r="C25" s="30">
        <f>ROUND(C24*C6,2)</f>
        <v>990</v>
      </c>
      <c r="D25" s="30">
        <f>ROUND(D24*D6,2)</f>
        <v>1485</v>
      </c>
      <c r="E25" s="30">
        <f>ROUND(E24*E6,2)</f>
        <v>1782</v>
      </c>
      <c r="F25" s="30">
        <f t="shared" ref="F25:AA25" si="64">ROUND(F24*F6,2)</f>
        <v>990</v>
      </c>
      <c r="G25" s="30">
        <f t="shared" ref="G25" si="65">ROUND(G24*G6,2)</f>
        <v>1485</v>
      </c>
      <c r="H25" s="30">
        <f t="shared" si="64"/>
        <v>1782</v>
      </c>
      <c r="I25" s="30">
        <f t="shared" si="64"/>
        <v>990</v>
      </c>
      <c r="J25" s="30">
        <f t="shared" ref="J25" si="66">ROUND(J24*J6,2)</f>
        <v>1485</v>
      </c>
      <c r="K25" s="30">
        <f t="shared" si="64"/>
        <v>1782</v>
      </c>
      <c r="L25" s="30">
        <f t="shared" si="64"/>
        <v>495</v>
      </c>
      <c r="M25" s="30">
        <f t="shared" ref="M25" si="67">ROUND(M24*M6,2)</f>
        <v>2772</v>
      </c>
      <c r="N25" s="30">
        <f t="shared" si="64"/>
        <v>3326.4</v>
      </c>
      <c r="O25" s="30">
        <f t="shared" si="64"/>
        <v>495</v>
      </c>
      <c r="P25" s="30">
        <f t="shared" ref="P25" si="68">ROUND(P24*P6,2)</f>
        <v>3564</v>
      </c>
      <c r="Q25" s="30">
        <f t="shared" si="64"/>
        <v>4276.8</v>
      </c>
      <c r="R25" s="30">
        <f t="shared" si="64"/>
        <v>495</v>
      </c>
      <c r="S25" s="30">
        <f t="shared" ref="S25" si="69">ROUND(S24*S6,2)</f>
        <v>3564</v>
      </c>
      <c r="T25" s="30">
        <f t="shared" si="64"/>
        <v>4276.8</v>
      </c>
      <c r="U25" s="30">
        <f t="shared" si="64"/>
        <v>495</v>
      </c>
      <c r="V25" s="30">
        <f t="shared" ref="V25" si="70">ROUND(V24*V6,2)</f>
        <v>4950</v>
      </c>
      <c r="W25" s="30">
        <f t="shared" si="64"/>
        <v>5940</v>
      </c>
      <c r="X25" s="30">
        <f t="shared" si="64"/>
        <v>495</v>
      </c>
      <c r="Y25" s="31">
        <f t="shared" ref="Y25" si="71">ROUND(Y24*Y6,2)</f>
        <v>4950</v>
      </c>
      <c r="Z25" s="31">
        <f t="shared" si="64"/>
        <v>5940</v>
      </c>
      <c r="AA25" s="31">
        <f t="shared" si="64"/>
        <v>495</v>
      </c>
      <c r="AB25" s="26"/>
      <c r="AD25" s="26"/>
    </row>
    <row r="28" spans="1:30" ht="18">
      <c r="B28" s="36" t="s">
        <v>28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30" spans="1:30" ht="18">
      <c r="B30" s="36" t="s">
        <v>27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5" spans="3:28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3:28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3:28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3:28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3:28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3:28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3:28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3:28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3:28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3:28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3:28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3:28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3:28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3:28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3:28"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3:28"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3:28"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3:28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3:28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3:28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3:28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3:28"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3:28"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3:28"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</sheetData>
  <mergeCells count="23">
    <mergeCell ref="A2:AA2"/>
    <mergeCell ref="C3:AA3"/>
    <mergeCell ref="O4:Q4"/>
    <mergeCell ref="R4:T4"/>
    <mergeCell ref="C4:E4"/>
    <mergeCell ref="F4:H4"/>
    <mergeCell ref="I4:K4"/>
    <mergeCell ref="L4:N4"/>
    <mergeCell ref="U4:W4"/>
    <mergeCell ref="X4:Z4"/>
    <mergeCell ref="B30:AA30"/>
    <mergeCell ref="B28:AA28"/>
    <mergeCell ref="A24:A25"/>
    <mergeCell ref="A5:B5"/>
    <mergeCell ref="A6:B6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-wskaźniki  refundacja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dcterms:created xsi:type="dcterms:W3CDTF">2019-02-13T13:57:31Z</dcterms:created>
  <dcterms:modified xsi:type="dcterms:W3CDTF">2021-04-15T10:16:33Z</dcterms:modified>
</cp:coreProperties>
</file>