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uczek\Desktop\Dokumenty\KONKURS\2023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D108" i="1"/>
  <c r="D93" i="1"/>
  <c r="D81" i="1"/>
  <c r="D67" i="1"/>
  <c r="D54" i="1"/>
  <c r="D45" i="1"/>
  <c r="D38" i="1"/>
  <c r="D30" i="1"/>
  <c r="D15" i="1"/>
  <c r="D3" i="1"/>
  <c r="D119" i="1" s="1"/>
</calcChain>
</file>

<file path=xl/sharedStrings.xml><?xml version="1.0" encoding="utf-8"?>
<sst xmlns="http://schemas.openxmlformats.org/spreadsheetml/2006/main" count="152" uniqueCount="140">
  <si>
    <t>numer części wypoczynku</t>
  </si>
  <si>
    <t>Termin wypoczynku</t>
  </si>
  <si>
    <t>Miejsce wypoczynku</t>
  </si>
  <si>
    <t>Organizator</t>
  </si>
  <si>
    <t>5551.3.11.2023</t>
  </si>
  <si>
    <t>5551.3.12.2023</t>
  </si>
  <si>
    <t>5551.3.78.2023</t>
  </si>
  <si>
    <t>5551.3.79.2023</t>
  </si>
  <si>
    <t>5551.3.80.2023</t>
  </si>
  <si>
    <t>5551.3.82.2023</t>
  </si>
  <si>
    <t>5551.3.83.2023</t>
  </si>
  <si>
    <t>5551.3.84.2023</t>
  </si>
  <si>
    <t>5551.3.85.2023</t>
  </si>
  <si>
    <t>5551.3.86.2023</t>
  </si>
  <si>
    <t>5551.3.81.2023</t>
  </si>
  <si>
    <t>5551.3.87.2023</t>
  </si>
  <si>
    <t>5551.3.36.2023</t>
  </si>
  <si>
    <t>5551.3.37.2023</t>
  </si>
  <si>
    <t>55551.3.38.2023</t>
  </si>
  <si>
    <t>5551.3.39.2023</t>
  </si>
  <si>
    <t>5551.3.40.2023</t>
  </si>
  <si>
    <t>5551.3.41.2023</t>
  </si>
  <si>
    <t>5551.3.42.2023</t>
  </si>
  <si>
    <t>5551.3.43.2023</t>
  </si>
  <si>
    <t>5551.3.44.2023</t>
  </si>
  <si>
    <t>5551.3.8.2023</t>
  </si>
  <si>
    <t>5551.3.19.2023</t>
  </si>
  <si>
    <t>5551.3.62.2023</t>
  </si>
  <si>
    <t>5551.3.63.2023</t>
  </si>
  <si>
    <t>5551.3.64.2023</t>
  </si>
  <si>
    <t>5551.3.65.2023</t>
  </si>
  <si>
    <t>5551.3.88.2023</t>
  </si>
  <si>
    <t>5551.3.89.2023</t>
  </si>
  <si>
    <t>5551.3.90.2023</t>
  </si>
  <si>
    <t>5551.3.91.2023</t>
  </si>
  <si>
    <t>5551.3.92.2023</t>
  </si>
  <si>
    <t>5551.3.13.2023</t>
  </si>
  <si>
    <t>5551.3.94.2023</t>
  </si>
  <si>
    <t>5551.3.116.2023</t>
  </si>
  <si>
    <t>5551.3.4.2023</t>
  </si>
  <si>
    <t>5551.3.18.2023</t>
  </si>
  <si>
    <t>5551.3.46.2023</t>
  </si>
  <si>
    <t>5551.3.47.2023</t>
  </si>
  <si>
    <t>5551.3.113.2023</t>
  </si>
  <si>
    <t>5551.3.95.2023</t>
  </si>
  <si>
    <t>5551.3.96.2023</t>
  </si>
  <si>
    <t>5551.3.52.2023</t>
  </si>
  <si>
    <t>5551.3.53.2023</t>
  </si>
  <si>
    <t>5551.3.75.2023</t>
  </si>
  <si>
    <t>5551.3.76.2023</t>
  </si>
  <si>
    <t>5551.3.77.2023</t>
  </si>
  <si>
    <t>5551.3.20.2023</t>
  </si>
  <si>
    <t>5551.3.103.2023</t>
  </si>
  <si>
    <t>5551.3.104.2023</t>
  </si>
  <si>
    <t>5551.3.117.2023</t>
  </si>
  <si>
    <t>5551.3.6.2023</t>
  </si>
  <si>
    <t>5551.3.23.2023</t>
  </si>
  <si>
    <t>5551.3.54.2023</t>
  </si>
  <si>
    <t>5551.3.55.2023</t>
  </si>
  <si>
    <t>5551.3.56.2023</t>
  </si>
  <si>
    <t>5551.3.57.2023</t>
  </si>
  <si>
    <t>5551.3.105.2023</t>
  </si>
  <si>
    <t>5551.3.107.2023</t>
  </si>
  <si>
    <t>5551.3.10.2023</t>
  </si>
  <si>
    <t>5551.3.73.2023</t>
  </si>
  <si>
    <t>5551.3.74.2023</t>
  </si>
  <si>
    <t>5551.3.111.2023</t>
  </si>
  <si>
    <t>5551.3.112.2023</t>
  </si>
  <si>
    <t>5551.3.9.2023</t>
  </si>
  <si>
    <t>5551.3.66.2023</t>
  </si>
  <si>
    <t>5551.3.67.2023</t>
  </si>
  <si>
    <t>5551.3.68.2023</t>
  </si>
  <si>
    <t>5551.3.109.2023</t>
  </si>
  <si>
    <t>5551.3.14.2023</t>
  </si>
  <si>
    <t>5551.3.15.2023</t>
  </si>
  <si>
    <t>5551.3.97.2023</t>
  </si>
  <si>
    <t>5551.3.98.2023</t>
  </si>
  <si>
    <t>5551.3.99.2023</t>
  </si>
  <si>
    <t>5551.3.100.2023</t>
  </si>
  <si>
    <t>5551.3.101.2023</t>
  </si>
  <si>
    <t>5551.63.102.2023</t>
  </si>
  <si>
    <t>5551.3.118.2023</t>
  </si>
  <si>
    <t>5551.3.5.2023</t>
  </si>
  <si>
    <t>5551.3.48.2023</t>
  </si>
  <si>
    <t>5551.3.49.2023</t>
  </si>
  <si>
    <t>5551.3.50.2023</t>
  </si>
  <si>
    <t>5551.3.51.2023</t>
  </si>
  <si>
    <t>5551.3.7.2023</t>
  </si>
  <si>
    <t>5551.3.58.2023</t>
  </si>
  <si>
    <t>5551.3.59.2023</t>
  </si>
  <si>
    <t>5551.3.60.2023</t>
  </si>
  <si>
    <t>5551.3.61.2023</t>
  </si>
  <si>
    <t>5551.3.108.2023</t>
  </si>
  <si>
    <t>5551.3.114.2023</t>
  </si>
  <si>
    <t>5551.3.1.2023</t>
  </si>
  <si>
    <t>5551.3.21.2023</t>
  </si>
  <si>
    <t>5551.3.22.2023</t>
  </si>
  <si>
    <t>5551.3.24.2023</t>
  </si>
  <si>
    <t>5551.3.25.2023</t>
  </si>
  <si>
    <t>5551.3.26.2023</t>
  </si>
  <si>
    <t>5551.3.27.2023</t>
  </si>
  <si>
    <t>5551.3.2.2023</t>
  </si>
  <si>
    <t>5551.3.3.2023</t>
  </si>
  <si>
    <t>5551.3.16.2023</t>
  </si>
  <si>
    <t>5551.3.28.2023</t>
  </si>
  <si>
    <t>5551.3.29.2023</t>
  </si>
  <si>
    <t>5551.3.30.2023</t>
  </si>
  <si>
    <t>5551.3.31.2023</t>
  </si>
  <si>
    <t>5551.3.45.2023</t>
  </si>
  <si>
    <t>5551.3.17.2023</t>
  </si>
  <si>
    <t>5551.3.32.2023</t>
  </si>
  <si>
    <t>5551.3.33.2023</t>
  </si>
  <si>
    <t>5551.3.34.2023</t>
  </si>
  <si>
    <t>5551.3.35.2023</t>
  </si>
  <si>
    <t>5551.3.106.2023</t>
  </si>
  <si>
    <t>5551.3.69.2023</t>
  </si>
  <si>
    <t>5551.3.70.2023</t>
  </si>
  <si>
    <t>5551.3.71.2023</t>
  </si>
  <si>
    <t>5551.3.72.2023</t>
  </si>
  <si>
    <t>5551.3.110.2023</t>
  </si>
  <si>
    <t>Numer porozumienia z ośrodkiem pomocy społecznej</t>
  </si>
  <si>
    <r>
      <t xml:space="preserve">Liczba przyznanych miejsc na wypoczynek dla dzieci ze </t>
    </r>
    <r>
      <rPr>
        <b/>
        <sz val="12"/>
        <color rgb="FFFF0000"/>
        <rFont val="Times New Roman"/>
        <family val="1"/>
        <charset val="238"/>
      </rPr>
      <t>szkół podstawowych 
i ponadpodstawowych 
w wieku do 18 lat</t>
    </r>
  </si>
  <si>
    <t>Polskie Towarzystwo Krajoznawcze 
ul. Rydza Śmigłego 3/1
65-610 Zielona Góra</t>
  </si>
  <si>
    <t>Stowarzyszenie Wspierania Inicjatyw Oświatowo-Wychowawczych
 im. Teresy Kras
 ul. Kościelna 5A/1
 20-301 Lublin</t>
  </si>
  <si>
    <t>Zespół Szkół w Gąsawie
ul. Żnińska 6
88-410 Gąsawa</t>
  </si>
  <si>
    <t>21.08-27.08</t>
  </si>
  <si>
    <t>Bursa Gdańsk im. Ireny Sendlerowej
ul.Piramowicza 1/2
80-218 Gdańsk</t>
  </si>
  <si>
    <t>Stoczkowskie Towarzystwo Sportowe Aves Stoczek Łukowski ul. 14 Lutego 19
 21-450 Stoczek Łukowski</t>
  </si>
  <si>
    <t>Hotel Geovita, Mrzeżyno 
ul. Pocztowa 4 
72-730 Mrzeżyno</t>
  </si>
  <si>
    <t>Internat Technikum Leśnego im. Adama Lorenta 
ul. Pocztowa 11 
89-500 Tuchola</t>
  </si>
  <si>
    <t>Internat Technikum Leśnego im. Adama Lorenta
 ul. Pocztowa 11 
89-500 Tuchola</t>
  </si>
  <si>
    <t>20.08.2023 r. - 26.08.2023 r.</t>
  </si>
  <si>
    <t>04.07.2023 r. - 10.07.2023 r.</t>
  </si>
  <si>
    <t>02.08.2023 r. - 08.08.2023 r.</t>
  </si>
  <si>
    <t>09.08.2023 r. - 15.08.2023 r.</t>
  </si>
  <si>
    <t>11.07.2023 r. - 17.07.2023 r.</t>
  </si>
  <si>
    <t>27.06.2023 r. - 03.07.2023 r.</t>
  </si>
  <si>
    <t>10.07.2023
-16.07.2023</t>
  </si>
  <si>
    <t>24.07.2023 r. - 
30.07.2023 r.</t>
  </si>
  <si>
    <t>17.07.2023 r. - 23.07.2023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</si>
</sst>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9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family val="2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indexed="26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3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3" borderId="1" xfId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4" borderId="1" xfId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CCFF"/>
      <color rgb="FFCCECFF"/>
      <color rgb="FFFFCC99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topLeftCell="A19" workbookViewId="0">
      <selection activeCell="F81" sqref="F81:F92"/>
    </sheetView>
  </sheetViews>
  <sheetFormatPr defaultRowHeight="15.75" x14ac:dyDescent="0.25"/>
  <cols>
    <col min="1" max="1" width="29.28515625" style="39" customWidth="1"/>
    <col min="2" max="2" width="23.85546875" style="39" customWidth="1"/>
    <col min="3" max="3" width="28.5703125" style="40" customWidth="1"/>
    <col min="4" max="4" width="6" style="41"/>
    <col min="5" max="5" width="22.140625" style="42" customWidth="1"/>
    <col min="6" max="6" width="49" style="42" customWidth="1"/>
    <col min="7" max="7" width="39.28515625" style="42" customWidth="1"/>
  </cols>
  <sheetData>
    <row r="1" spans="1:7" ht="15" x14ac:dyDescent="0.25">
      <c r="A1" s="105" t="s">
        <v>120</v>
      </c>
      <c r="B1" s="106" t="s">
        <v>0</v>
      </c>
      <c r="C1" s="105" t="s">
        <v>121</v>
      </c>
      <c r="D1" s="109"/>
      <c r="E1" s="1"/>
      <c r="F1" s="1"/>
      <c r="G1" s="1"/>
    </row>
    <row r="2" spans="1:7" x14ac:dyDescent="0.25">
      <c r="A2" s="105"/>
      <c r="B2" s="107"/>
      <c r="C2" s="108"/>
      <c r="D2" s="110"/>
      <c r="E2" s="2" t="s">
        <v>1</v>
      </c>
      <c r="F2" s="2" t="s">
        <v>2</v>
      </c>
      <c r="G2" s="2" t="s">
        <v>3</v>
      </c>
    </row>
    <row r="3" spans="1:7" x14ac:dyDescent="0.25">
      <c r="A3" s="3" t="s">
        <v>4</v>
      </c>
      <c r="B3" s="72">
        <v>1</v>
      </c>
      <c r="C3" s="4">
        <v>7</v>
      </c>
      <c r="D3" s="111">
        <f>C3+C4+C5+C6+C7+C8+C9+C10+C11+C12+C13+C14</f>
        <v>98</v>
      </c>
      <c r="E3" s="72" t="s">
        <v>136</v>
      </c>
      <c r="F3" s="72" t="s">
        <v>126</v>
      </c>
      <c r="G3" s="72" t="s">
        <v>122</v>
      </c>
    </row>
    <row r="4" spans="1:7" x14ac:dyDescent="0.25">
      <c r="A4" s="3" t="s">
        <v>5</v>
      </c>
      <c r="B4" s="114"/>
      <c r="C4" s="4">
        <v>7</v>
      </c>
      <c r="D4" s="112"/>
      <c r="E4" s="116"/>
      <c r="F4" s="73"/>
      <c r="G4" s="73"/>
    </row>
    <row r="5" spans="1:7" x14ac:dyDescent="0.25">
      <c r="A5" s="3" t="s">
        <v>6</v>
      </c>
      <c r="B5" s="114"/>
      <c r="C5" s="4">
        <v>8</v>
      </c>
      <c r="D5" s="112"/>
      <c r="E5" s="116"/>
      <c r="F5" s="73"/>
      <c r="G5" s="73"/>
    </row>
    <row r="6" spans="1:7" x14ac:dyDescent="0.25">
      <c r="A6" s="3" t="s">
        <v>7</v>
      </c>
      <c r="B6" s="114"/>
      <c r="C6" s="4">
        <v>8</v>
      </c>
      <c r="D6" s="112"/>
      <c r="E6" s="116"/>
      <c r="F6" s="73"/>
      <c r="G6" s="73"/>
    </row>
    <row r="7" spans="1:7" x14ac:dyDescent="0.25">
      <c r="A7" s="3" t="s">
        <v>8</v>
      </c>
      <c r="B7" s="114"/>
      <c r="C7" s="4">
        <v>15</v>
      </c>
      <c r="D7" s="112"/>
      <c r="E7" s="116"/>
      <c r="F7" s="73"/>
      <c r="G7" s="73"/>
    </row>
    <row r="8" spans="1:7" x14ac:dyDescent="0.25">
      <c r="A8" s="3" t="s">
        <v>9</v>
      </c>
      <c r="B8" s="114"/>
      <c r="C8" s="4">
        <v>9</v>
      </c>
      <c r="D8" s="112"/>
      <c r="E8" s="116"/>
      <c r="F8" s="73"/>
      <c r="G8" s="73"/>
    </row>
    <row r="9" spans="1:7" x14ac:dyDescent="0.25">
      <c r="A9" s="3" t="s">
        <v>10</v>
      </c>
      <c r="B9" s="114"/>
      <c r="C9" s="4">
        <v>4</v>
      </c>
      <c r="D9" s="112"/>
      <c r="E9" s="116"/>
      <c r="F9" s="73"/>
      <c r="G9" s="73"/>
    </row>
    <row r="10" spans="1:7" x14ac:dyDescent="0.25">
      <c r="A10" s="3" t="s">
        <v>11</v>
      </c>
      <c r="B10" s="114"/>
      <c r="C10" s="4">
        <v>8</v>
      </c>
      <c r="D10" s="112"/>
      <c r="E10" s="116"/>
      <c r="F10" s="73"/>
      <c r="G10" s="73"/>
    </row>
    <row r="11" spans="1:7" x14ac:dyDescent="0.25">
      <c r="A11" s="3" t="s">
        <v>12</v>
      </c>
      <c r="B11" s="114"/>
      <c r="C11" s="5">
        <v>6</v>
      </c>
      <c r="D11" s="112"/>
      <c r="E11" s="116"/>
      <c r="F11" s="73"/>
      <c r="G11" s="73"/>
    </row>
    <row r="12" spans="1:7" x14ac:dyDescent="0.25">
      <c r="A12" s="3" t="s">
        <v>13</v>
      </c>
      <c r="B12" s="114"/>
      <c r="C12" s="4">
        <v>8</v>
      </c>
      <c r="D12" s="112"/>
      <c r="E12" s="116"/>
      <c r="F12" s="73"/>
      <c r="G12" s="73"/>
    </row>
    <row r="13" spans="1:7" x14ac:dyDescent="0.25">
      <c r="A13" s="3" t="s">
        <v>14</v>
      </c>
      <c r="B13" s="114"/>
      <c r="C13" s="4">
        <v>8</v>
      </c>
      <c r="D13" s="112"/>
      <c r="E13" s="116"/>
      <c r="F13" s="73"/>
      <c r="G13" s="73"/>
    </row>
    <row r="14" spans="1:7" x14ac:dyDescent="0.25">
      <c r="A14" s="3" t="s">
        <v>15</v>
      </c>
      <c r="B14" s="110"/>
      <c r="C14" s="4">
        <v>10</v>
      </c>
      <c r="D14" s="113"/>
      <c r="E14" s="117"/>
      <c r="F14" s="74"/>
      <c r="G14" s="74"/>
    </row>
    <row r="15" spans="1:7" x14ac:dyDescent="0.25">
      <c r="A15" s="6" t="s">
        <v>16</v>
      </c>
      <c r="B15" s="77">
        <v>2</v>
      </c>
      <c r="C15" s="7">
        <v>8</v>
      </c>
      <c r="D15" s="102">
        <f>C15+C16+C17+C18+C19+C20+C21+C22+C23+C24+C25+C26+C27+C28+C29</f>
        <v>88</v>
      </c>
      <c r="E15" s="130" t="s">
        <v>137</v>
      </c>
      <c r="F15" s="77" t="s">
        <v>124</v>
      </c>
      <c r="G15" s="77" t="s">
        <v>123</v>
      </c>
    </row>
    <row r="16" spans="1:7" x14ac:dyDescent="0.25">
      <c r="A16" s="6" t="s">
        <v>17</v>
      </c>
      <c r="B16" s="114"/>
      <c r="C16" s="8">
        <v>4</v>
      </c>
      <c r="D16" s="103"/>
      <c r="E16" s="131"/>
      <c r="F16" s="75"/>
      <c r="G16" s="75"/>
    </row>
    <row r="17" spans="1:7" x14ac:dyDescent="0.25">
      <c r="A17" s="6" t="s">
        <v>18</v>
      </c>
      <c r="B17" s="114"/>
      <c r="C17" s="8">
        <v>7</v>
      </c>
      <c r="D17" s="103"/>
      <c r="E17" s="131"/>
      <c r="F17" s="75"/>
      <c r="G17" s="75"/>
    </row>
    <row r="18" spans="1:7" x14ac:dyDescent="0.25">
      <c r="A18" s="6" t="s">
        <v>19</v>
      </c>
      <c r="B18" s="114"/>
      <c r="C18" s="7">
        <v>4</v>
      </c>
      <c r="D18" s="103"/>
      <c r="E18" s="131"/>
      <c r="F18" s="75"/>
      <c r="G18" s="75"/>
    </row>
    <row r="19" spans="1:7" x14ac:dyDescent="0.25">
      <c r="A19" s="6" t="s">
        <v>20</v>
      </c>
      <c r="B19" s="114"/>
      <c r="C19" s="7">
        <v>4</v>
      </c>
      <c r="D19" s="103"/>
      <c r="E19" s="131"/>
      <c r="F19" s="75"/>
      <c r="G19" s="75"/>
    </row>
    <row r="20" spans="1:7" x14ac:dyDescent="0.25">
      <c r="A20" s="6" t="s">
        <v>21</v>
      </c>
      <c r="B20" s="114"/>
      <c r="C20" s="9">
        <v>7</v>
      </c>
      <c r="D20" s="103"/>
      <c r="E20" s="131"/>
      <c r="F20" s="75"/>
      <c r="G20" s="75"/>
    </row>
    <row r="21" spans="1:7" x14ac:dyDescent="0.25">
      <c r="A21" s="6" t="s">
        <v>22</v>
      </c>
      <c r="B21" s="114"/>
      <c r="C21" s="7">
        <v>7</v>
      </c>
      <c r="D21" s="103"/>
      <c r="E21" s="131"/>
      <c r="F21" s="75"/>
      <c r="G21" s="75"/>
    </row>
    <row r="22" spans="1:7" x14ac:dyDescent="0.25">
      <c r="A22" s="6" t="s">
        <v>23</v>
      </c>
      <c r="B22" s="114"/>
      <c r="C22" s="9">
        <v>4</v>
      </c>
      <c r="D22" s="103"/>
      <c r="E22" s="131"/>
      <c r="F22" s="75"/>
      <c r="G22" s="75"/>
    </row>
    <row r="23" spans="1:7" x14ac:dyDescent="0.25">
      <c r="A23" s="6" t="s">
        <v>24</v>
      </c>
      <c r="B23" s="114"/>
      <c r="C23" s="9">
        <v>7</v>
      </c>
      <c r="D23" s="103"/>
      <c r="E23" s="131"/>
      <c r="F23" s="75"/>
      <c r="G23" s="75"/>
    </row>
    <row r="24" spans="1:7" x14ac:dyDescent="0.25">
      <c r="A24" s="6" t="s">
        <v>25</v>
      </c>
      <c r="B24" s="114"/>
      <c r="C24" s="9">
        <v>7</v>
      </c>
      <c r="D24" s="103"/>
      <c r="E24" s="131"/>
      <c r="F24" s="75"/>
      <c r="G24" s="75"/>
    </row>
    <row r="25" spans="1:7" x14ac:dyDescent="0.25">
      <c r="A25" s="6" t="s">
        <v>26</v>
      </c>
      <c r="B25" s="114"/>
      <c r="C25" s="9">
        <v>4</v>
      </c>
      <c r="D25" s="103"/>
      <c r="E25" s="131"/>
      <c r="F25" s="75"/>
      <c r="G25" s="75"/>
    </row>
    <row r="26" spans="1:7" x14ac:dyDescent="0.25">
      <c r="A26" s="6" t="s">
        <v>27</v>
      </c>
      <c r="B26" s="114"/>
      <c r="C26" s="9">
        <v>7</v>
      </c>
      <c r="D26" s="103"/>
      <c r="E26" s="131"/>
      <c r="F26" s="75"/>
      <c r="G26" s="75"/>
    </row>
    <row r="27" spans="1:7" x14ac:dyDescent="0.25">
      <c r="A27" s="6" t="s">
        <v>28</v>
      </c>
      <c r="B27" s="114"/>
      <c r="C27" s="7">
        <v>7</v>
      </c>
      <c r="D27" s="103"/>
      <c r="E27" s="131"/>
      <c r="F27" s="75"/>
      <c r="G27" s="75"/>
    </row>
    <row r="28" spans="1:7" x14ac:dyDescent="0.25">
      <c r="A28" s="6" t="s">
        <v>29</v>
      </c>
      <c r="B28" s="114"/>
      <c r="C28" s="7">
        <v>4</v>
      </c>
      <c r="D28" s="103"/>
      <c r="E28" s="131"/>
      <c r="F28" s="75"/>
      <c r="G28" s="75"/>
    </row>
    <row r="29" spans="1:7" x14ac:dyDescent="0.25">
      <c r="A29" s="6" t="s">
        <v>30</v>
      </c>
      <c r="B29" s="110"/>
      <c r="C29" s="7">
        <v>7</v>
      </c>
      <c r="D29" s="104"/>
      <c r="E29" s="132"/>
      <c r="F29" s="76"/>
      <c r="G29" s="76"/>
    </row>
    <row r="30" spans="1:7" ht="36" customHeight="1" x14ac:dyDescent="0.25">
      <c r="A30" s="10" t="s">
        <v>31</v>
      </c>
      <c r="B30" s="67">
        <v>3</v>
      </c>
      <c r="C30" s="11">
        <v>12</v>
      </c>
      <c r="D30" s="84">
        <f>C30+C31+C32+C33+C34+C35+C36+C37</f>
        <v>88</v>
      </c>
      <c r="E30" s="67" t="s">
        <v>135</v>
      </c>
      <c r="F30" s="67" t="s">
        <v>126</v>
      </c>
      <c r="G30" s="67" t="s">
        <v>122</v>
      </c>
    </row>
    <row r="31" spans="1:7" x14ac:dyDescent="0.25">
      <c r="A31" s="10" t="s">
        <v>32</v>
      </c>
      <c r="B31" s="114"/>
      <c r="C31" s="12">
        <v>16</v>
      </c>
      <c r="D31" s="85"/>
      <c r="E31" s="118"/>
      <c r="F31" s="65"/>
      <c r="G31" s="65"/>
    </row>
    <row r="32" spans="1:7" x14ac:dyDescent="0.25">
      <c r="A32" s="10" t="s">
        <v>33</v>
      </c>
      <c r="B32" s="114"/>
      <c r="C32" s="11">
        <v>12</v>
      </c>
      <c r="D32" s="85"/>
      <c r="E32" s="118"/>
      <c r="F32" s="65"/>
      <c r="G32" s="65"/>
    </row>
    <row r="33" spans="1:7" x14ac:dyDescent="0.25">
      <c r="A33" s="10" t="s">
        <v>34</v>
      </c>
      <c r="B33" s="114"/>
      <c r="C33" s="12">
        <v>11</v>
      </c>
      <c r="D33" s="85"/>
      <c r="E33" s="118"/>
      <c r="F33" s="65"/>
      <c r="G33" s="65"/>
    </row>
    <row r="34" spans="1:7" x14ac:dyDescent="0.25">
      <c r="A34" s="10" t="s">
        <v>35</v>
      </c>
      <c r="B34" s="114"/>
      <c r="C34" s="12">
        <v>12</v>
      </c>
      <c r="D34" s="85"/>
      <c r="E34" s="118"/>
      <c r="F34" s="65"/>
      <c r="G34" s="65"/>
    </row>
    <row r="35" spans="1:7" x14ac:dyDescent="0.25">
      <c r="A35" s="10" t="s">
        <v>36</v>
      </c>
      <c r="B35" s="114"/>
      <c r="C35" s="11">
        <v>7</v>
      </c>
      <c r="D35" s="85"/>
      <c r="E35" s="118"/>
      <c r="F35" s="65"/>
      <c r="G35" s="65"/>
    </row>
    <row r="36" spans="1:7" x14ac:dyDescent="0.25">
      <c r="A36" s="10" t="s">
        <v>37</v>
      </c>
      <c r="B36" s="114"/>
      <c r="C36" s="12">
        <v>12</v>
      </c>
      <c r="D36" s="85"/>
      <c r="E36" s="118"/>
      <c r="F36" s="65"/>
      <c r="G36" s="65"/>
    </row>
    <row r="37" spans="1:7" x14ac:dyDescent="0.25">
      <c r="A37" s="10" t="s">
        <v>38</v>
      </c>
      <c r="B37" s="110"/>
      <c r="C37" s="11">
        <v>6</v>
      </c>
      <c r="D37" s="86"/>
      <c r="E37" s="119"/>
      <c r="F37" s="66"/>
      <c r="G37" s="66"/>
    </row>
    <row r="38" spans="1:7" x14ac:dyDescent="0.25">
      <c r="A38" s="13" t="s">
        <v>39</v>
      </c>
      <c r="B38" s="71">
        <v>4</v>
      </c>
      <c r="C38" s="14">
        <v>10</v>
      </c>
      <c r="D38" s="87">
        <f>C38+C39+C40+C41+C42+C43+C44</f>
        <v>88</v>
      </c>
      <c r="E38" s="71" t="s">
        <v>134</v>
      </c>
      <c r="F38" s="68" t="s">
        <v>129</v>
      </c>
      <c r="G38" s="71" t="s">
        <v>122</v>
      </c>
    </row>
    <row r="39" spans="1:7" x14ac:dyDescent="0.25">
      <c r="A39" s="13" t="s">
        <v>40</v>
      </c>
      <c r="B39" s="114"/>
      <c r="C39" s="13">
        <v>15</v>
      </c>
      <c r="D39" s="88"/>
      <c r="E39" s="120"/>
      <c r="F39" s="69"/>
      <c r="G39" s="69"/>
    </row>
    <row r="40" spans="1:7" x14ac:dyDescent="0.25">
      <c r="A40" s="13" t="s">
        <v>41</v>
      </c>
      <c r="B40" s="114"/>
      <c r="C40" s="14">
        <v>18</v>
      </c>
      <c r="D40" s="88"/>
      <c r="E40" s="120"/>
      <c r="F40" s="69"/>
      <c r="G40" s="69"/>
    </row>
    <row r="41" spans="1:7" x14ac:dyDescent="0.25">
      <c r="A41" s="13" t="s">
        <v>42</v>
      </c>
      <c r="B41" s="114"/>
      <c r="C41" s="15">
        <v>10</v>
      </c>
      <c r="D41" s="88"/>
      <c r="E41" s="120"/>
      <c r="F41" s="69"/>
      <c r="G41" s="69"/>
    </row>
    <row r="42" spans="1:7" x14ac:dyDescent="0.25">
      <c r="A42" s="13" t="s">
        <v>43</v>
      </c>
      <c r="B42" s="114"/>
      <c r="C42" s="15">
        <v>10</v>
      </c>
      <c r="D42" s="88"/>
      <c r="E42" s="120"/>
      <c r="F42" s="69"/>
      <c r="G42" s="69"/>
    </row>
    <row r="43" spans="1:7" x14ac:dyDescent="0.25">
      <c r="A43" s="13" t="s">
        <v>44</v>
      </c>
      <c r="B43" s="114"/>
      <c r="C43" s="15">
        <v>10</v>
      </c>
      <c r="D43" s="88"/>
      <c r="E43" s="120"/>
      <c r="F43" s="69"/>
      <c r="G43" s="69"/>
    </row>
    <row r="44" spans="1:7" x14ac:dyDescent="0.25">
      <c r="A44" s="13" t="s">
        <v>45</v>
      </c>
      <c r="B44" s="110"/>
      <c r="C44" s="15">
        <v>15</v>
      </c>
      <c r="D44" s="89"/>
      <c r="E44" s="121"/>
      <c r="F44" s="70"/>
      <c r="G44" s="70"/>
    </row>
    <row r="45" spans="1:7" x14ac:dyDescent="0.25">
      <c r="A45" s="16" t="s">
        <v>46</v>
      </c>
      <c r="B45" s="61">
        <v>5</v>
      </c>
      <c r="C45" s="17">
        <v>10</v>
      </c>
      <c r="D45" s="90">
        <f>C45+C46+C47+C48+C49+C50+C51+C52+C53</f>
        <v>88</v>
      </c>
      <c r="E45" s="61" t="s">
        <v>133</v>
      </c>
      <c r="F45" s="60" t="s">
        <v>129</v>
      </c>
      <c r="G45" s="61" t="s">
        <v>122</v>
      </c>
    </row>
    <row r="46" spans="1:7" x14ac:dyDescent="0.25">
      <c r="A46" s="16" t="s">
        <v>47</v>
      </c>
      <c r="B46" s="114"/>
      <c r="C46" s="17">
        <v>5</v>
      </c>
      <c r="D46" s="91"/>
      <c r="E46" s="122"/>
      <c r="F46" s="58"/>
      <c r="G46" s="58"/>
    </row>
    <row r="47" spans="1:7" x14ac:dyDescent="0.25">
      <c r="A47" s="16" t="s">
        <v>48</v>
      </c>
      <c r="B47" s="114"/>
      <c r="C47" s="18">
        <v>18</v>
      </c>
      <c r="D47" s="91"/>
      <c r="E47" s="122"/>
      <c r="F47" s="58"/>
      <c r="G47" s="58"/>
    </row>
    <row r="48" spans="1:7" x14ac:dyDescent="0.25">
      <c r="A48" s="16" t="s">
        <v>49</v>
      </c>
      <c r="B48" s="114"/>
      <c r="C48" s="18">
        <v>8</v>
      </c>
      <c r="D48" s="91"/>
      <c r="E48" s="122"/>
      <c r="F48" s="58"/>
      <c r="G48" s="58"/>
    </row>
    <row r="49" spans="1:7" x14ac:dyDescent="0.25">
      <c r="A49" s="16" t="s">
        <v>50</v>
      </c>
      <c r="B49" s="114"/>
      <c r="C49" s="17">
        <v>17</v>
      </c>
      <c r="D49" s="91"/>
      <c r="E49" s="122"/>
      <c r="F49" s="58"/>
      <c r="G49" s="58"/>
    </row>
    <row r="50" spans="1:7" x14ac:dyDescent="0.25">
      <c r="A50" s="16" t="s">
        <v>51</v>
      </c>
      <c r="B50" s="114"/>
      <c r="C50" s="18">
        <v>10</v>
      </c>
      <c r="D50" s="91"/>
      <c r="E50" s="122"/>
      <c r="F50" s="58"/>
      <c r="G50" s="58"/>
    </row>
    <row r="51" spans="1:7" x14ac:dyDescent="0.25">
      <c r="A51" s="16" t="s">
        <v>52</v>
      </c>
      <c r="B51" s="114"/>
      <c r="C51" s="17">
        <v>10</v>
      </c>
      <c r="D51" s="91"/>
      <c r="E51" s="122"/>
      <c r="F51" s="58"/>
      <c r="G51" s="58"/>
    </row>
    <row r="52" spans="1:7" x14ac:dyDescent="0.25">
      <c r="A52" s="16" t="s">
        <v>53</v>
      </c>
      <c r="B52" s="114"/>
      <c r="C52" s="18">
        <v>5</v>
      </c>
      <c r="D52" s="91"/>
      <c r="E52" s="122"/>
      <c r="F52" s="58"/>
      <c r="G52" s="58"/>
    </row>
    <row r="53" spans="1:7" x14ac:dyDescent="0.25">
      <c r="A53" s="16" t="s">
        <v>54</v>
      </c>
      <c r="B53" s="110"/>
      <c r="C53" s="18">
        <v>5</v>
      </c>
      <c r="D53" s="92"/>
      <c r="E53" s="123"/>
      <c r="F53" s="59"/>
      <c r="G53" s="59"/>
    </row>
    <row r="54" spans="1:7" x14ac:dyDescent="0.25">
      <c r="A54" s="19" t="s">
        <v>55</v>
      </c>
      <c r="B54" s="115">
        <v>6</v>
      </c>
      <c r="C54" s="20">
        <v>7</v>
      </c>
      <c r="D54" s="93">
        <f>C54+C55+C56+C57+C58+C59+C60+C61+C62+C63+C64+C65+C66</f>
        <v>88</v>
      </c>
      <c r="E54" s="115" t="s">
        <v>125</v>
      </c>
      <c r="F54" s="62" t="s">
        <v>128</v>
      </c>
      <c r="G54" s="62" t="s">
        <v>127</v>
      </c>
    </row>
    <row r="55" spans="1:7" x14ac:dyDescent="0.25">
      <c r="A55" s="19" t="s">
        <v>56</v>
      </c>
      <c r="B55" s="114"/>
      <c r="C55" s="20">
        <v>4</v>
      </c>
      <c r="D55" s="94"/>
      <c r="E55" s="124"/>
      <c r="F55" s="63"/>
      <c r="G55" s="63"/>
    </row>
    <row r="56" spans="1:7" x14ac:dyDescent="0.25">
      <c r="A56" s="19" t="s">
        <v>57</v>
      </c>
      <c r="B56" s="114"/>
      <c r="C56" s="20">
        <v>5</v>
      </c>
      <c r="D56" s="94"/>
      <c r="E56" s="124"/>
      <c r="F56" s="63"/>
      <c r="G56" s="63"/>
    </row>
    <row r="57" spans="1:7" x14ac:dyDescent="0.25">
      <c r="A57" s="19" t="s">
        <v>58</v>
      </c>
      <c r="B57" s="114"/>
      <c r="C57" s="21">
        <v>8</v>
      </c>
      <c r="D57" s="94"/>
      <c r="E57" s="124"/>
      <c r="F57" s="63"/>
      <c r="G57" s="63"/>
    </row>
    <row r="58" spans="1:7" x14ac:dyDescent="0.25">
      <c r="A58" s="19" t="s">
        <v>59</v>
      </c>
      <c r="B58" s="114"/>
      <c r="C58" s="21">
        <v>8</v>
      </c>
      <c r="D58" s="94"/>
      <c r="E58" s="124"/>
      <c r="F58" s="63"/>
      <c r="G58" s="63"/>
    </row>
    <row r="59" spans="1:7" x14ac:dyDescent="0.25">
      <c r="A59" s="19" t="s">
        <v>60</v>
      </c>
      <c r="B59" s="114"/>
      <c r="C59" s="20">
        <v>12</v>
      </c>
      <c r="D59" s="94"/>
      <c r="E59" s="124"/>
      <c r="F59" s="63"/>
      <c r="G59" s="63"/>
    </row>
    <row r="60" spans="1:7" x14ac:dyDescent="0.25">
      <c r="A60" s="19" t="s">
        <v>61</v>
      </c>
      <c r="B60" s="114"/>
      <c r="C60" s="21">
        <v>8</v>
      </c>
      <c r="D60" s="94"/>
      <c r="E60" s="124"/>
      <c r="F60" s="63"/>
      <c r="G60" s="63"/>
    </row>
    <row r="61" spans="1:7" x14ac:dyDescent="0.25">
      <c r="A61" s="19" t="s">
        <v>62</v>
      </c>
      <c r="B61" s="114"/>
      <c r="C61" s="21">
        <v>5</v>
      </c>
      <c r="D61" s="94"/>
      <c r="E61" s="124"/>
      <c r="F61" s="63"/>
      <c r="G61" s="63"/>
    </row>
    <row r="62" spans="1:7" x14ac:dyDescent="0.25">
      <c r="A62" s="19" t="s">
        <v>63</v>
      </c>
      <c r="B62" s="114"/>
      <c r="C62" s="20">
        <v>5</v>
      </c>
      <c r="D62" s="94"/>
      <c r="E62" s="124"/>
      <c r="F62" s="63"/>
      <c r="G62" s="63"/>
    </row>
    <row r="63" spans="1:7" x14ac:dyDescent="0.25">
      <c r="A63" s="19" t="s">
        <v>64</v>
      </c>
      <c r="B63" s="114"/>
      <c r="C63" s="21">
        <v>7</v>
      </c>
      <c r="D63" s="94"/>
      <c r="E63" s="124"/>
      <c r="F63" s="63"/>
      <c r="G63" s="63"/>
    </row>
    <row r="64" spans="1:7" x14ac:dyDescent="0.25">
      <c r="A64" s="19" t="s">
        <v>65</v>
      </c>
      <c r="B64" s="114"/>
      <c r="C64" s="19">
        <v>7</v>
      </c>
      <c r="D64" s="94"/>
      <c r="E64" s="124"/>
      <c r="F64" s="63"/>
      <c r="G64" s="63"/>
    </row>
    <row r="65" spans="1:7" x14ac:dyDescent="0.25">
      <c r="A65" s="19" t="s">
        <v>66</v>
      </c>
      <c r="B65" s="114"/>
      <c r="C65" s="21">
        <v>5</v>
      </c>
      <c r="D65" s="94"/>
      <c r="E65" s="124"/>
      <c r="F65" s="63"/>
      <c r="G65" s="63"/>
    </row>
    <row r="66" spans="1:7" x14ac:dyDescent="0.25">
      <c r="A66" s="19" t="s">
        <v>67</v>
      </c>
      <c r="B66" s="110"/>
      <c r="C66" s="20">
        <v>7</v>
      </c>
      <c r="D66" s="95"/>
      <c r="E66" s="125"/>
      <c r="F66" s="64"/>
      <c r="G66" s="64"/>
    </row>
    <row r="67" spans="1:7" x14ac:dyDescent="0.25">
      <c r="A67" s="22" t="s">
        <v>68</v>
      </c>
      <c r="B67" s="54">
        <v>7</v>
      </c>
      <c r="C67" s="23">
        <v>5</v>
      </c>
      <c r="D67" s="96">
        <f>C67+C68+C69+C70+C71+C72+C73+C74+C75+C76+C77+C78+C79+C80</f>
        <v>88</v>
      </c>
      <c r="E67" s="54" t="s">
        <v>132</v>
      </c>
      <c r="F67" s="54" t="s">
        <v>126</v>
      </c>
      <c r="G67" s="54" t="s">
        <v>122</v>
      </c>
    </row>
    <row r="68" spans="1:7" x14ac:dyDescent="0.25">
      <c r="A68" s="22" t="s">
        <v>69</v>
      </c>
      <c r="B68" s="114"/>
      <c r="C68" s="23">
        <v>8</v>
      </c>
      <c r="D68" s="97"/>
      <c r="E68" s="126"/>
      <c r="F68" s="52"/>
      <c r="G68" s="52"/>
    </row>
    <row r="69" spans="1:7" x14ac:dyDescent="0.25">
      <c r="A69" s="22" t="s">
        <v>70</v>
      </c>
      <c r="B69" s="114"/>
      <c r="C69" s="23">
        <v>4</v>
      </c>
      <c r="D69" s="97"/>
      <c r="E69" s="126"/>
      <c r="F69" s="52"/>
      <c r="G69" s="52"/>
    </row>
    <row r="70" spans="1:7" x14ac:dyDescent="0.25">
      <c r="A70" s="22" t="s">
        <v>71</v>
      </c>
      <c r="B70" s="114"/>
      <c r="C70" s="23">
        <v>8</v>
      </c>
      <c r="D70" s="97"/>
      <c r="E70" s="126"/>
      <c r="F70" s="52"/>
      <c r="G70" s="52"/>
    </row>
    <row r="71" spans="1:7" x14ac:dyDescent="0.25">
      <c r="A71" s="22" t="s">
        <v>72</v>
      </c>
      <c r="B71" s="114"/>
      <c r="C71" s="24">
        <v>5</v>
      </c>
      <c r="D71" s="97"/>
      <c r="E71" s="126"/>
      <c r="F71" s="52"/>
      <c r="G71" s="52"/>
    </row>
    <row r="72" spans="1:7" x14ac:dyDescent="0.25">
      <c r="A72" s="22" t="s">
        <v>73</v>
      </c>
      <c r="B72" s="114"/>
      <c r="C72" s="23">
        <v>9</v>
      </c>
      <c r="D72" s="97"/>
      <c r="E72" s="126"/>
      <c r="F72" s="52"/>
      <c r="G72" s="52"/>
    </row>
    <row r="73" spans="1:7" x14ac:dyDescent="0.25">
      <c r="A73" s="22" t="s">
        <v>74</v>
      </c>
      <c r="B73" s="114"/>
      <c r="C73" s="25">
        <v>12</v>
      </c>
      <c r="D73" s="97"/>
      <c r="E73" s="126"/>
      <c r="F73" s="52"/>
      <c r="G73" s="52"/>
    </row>
    <row r="74" spans="1:7" x14ac:dyDescent="0.25">
      <c r="A74" s="22" t="s">
        <v>75</v>
      </c>
      <c r="B74" s="114"/>
      <c r="C74" s="23">
        <v>4</v>
      </c>
      <c r="D74" s="97"/>
      <c r="E74" s="126"/>
      <c r="F74" s="52"/>
      <c r="G74" s="52"/>
    </row>
    <row r="75" spans="1:7" x14ac:dyDescent="0.25">
      <c r="A75" s="22" t="s">
        <v>76</v>
      </c>
      <c r="B75" s="114"/>
      <c r="C75" s="23">
        <v>4</v>
      </c>
      <c r="D75" s="97"/>
      <c r="E75" s="126"/>
      <c r="F75" s="52"/>
      <c r="G75" s="52"/>
    </row>
    <row r="76" spans="1:7" x14ac:dyDescent="0.25">
      <c r="A76" s="22" t="s">
        <v>77</v>
      </c>
      <c r="B76" s="114"/>
      <c r="C76" s="24">
        <v>5</v>
      </c>
      <c r="D76" s="97"/>
      <c r="E76" s="126"/>
      <c r="F76" s="52"/>
      <c r="G76" s="52"/>
    </row>
    <row r="77" spans="1:7" x14ac:dyDescent="0.25">
      <c r="A77" s="22" t="s">
        <v>78</v>
      </c>
      <c r="B77" s="114"/>
      <c r="C77" s="24">
        <v>9</v>
      </c>
      <c r="D77" s="97"/>
      <c r="E77" s="126"/>
      <c r="F77" s="52"/>
      <c r="G77" s="52"/>
    </row>
    <row r="78" spans="1:7" x14ac:dyDescent="0.25">
      <c r="A78" s="22" t="s">
        <v>79</v>
      </c>
      <c r="B78" s="114"/>
      <c r="C78" s="26">
        <v>5</v>
      </c>
      <c r="D78" s="97"/>
      <c r="E78" s="126"/>
      <c r="F78" s="52"/>
      <c r="G78" s="52"/>
    </row>
    <row r="79" spans="1:7" x14ac:dyDescent="0.25">
      <c r="A79" s="22" t="s">
        <v>80</v>
      </c>
      <c r="B79" s="114"/>
      <c r="C79" s="24">
        <v>5</v>
      </c>
      <c r="D79" s="97"/>
      <c r="E79" s="126"/>
      <c r="F79" s="52"/>
      <c r="G79" s="52"/>
    </row>
    <row r="80" spans="1:7" x14ac:dyDescent="0.25">
      <c r="A80" s="22" t="s">
        <v>81</v>
      </c>
      <c r="B80" s="110"/>
      <c r="C80" s="23">
        <v>5</v>
      </c>
      <c r="D80" s="98"/>
      <c r="E80" s="127"/>
      <c r="F80" s="53"/>
      <c r="G80" s="53"/>
    </row>
    <row r="81" spans="1:7" x14ac:dyDescent="0.25">
      <c r="A81" s="27" t="s">
        <v>82</v>
      </c>
      <c r="B81" s="55">
        <v>8</v>
      </c>
      <c r="C81" s="28">
        <v>5</v>
      </c>
      <c r="D81" s="99">
        <f>C81+C82+C83+C84+C85+C86+C87+C88+C89+C90+C91+C92</f>
        <v>88</v>
      </c>
      <c r="E81" s="133" t="s">
        <v>138</v>
      </c>
      <c r="F81" s="55" t="s">
        <v>124</v>
      </c>
      <c r="G81" s="55" t="s">
        <v>123</v>
      </c>
    </row>
    <row r="82" spans="1:7" x14ac:dyDescent="0.25">
      <c r="A82" s="27" t="s">
        <v>83</v>
      </c>
      <c r="B82" s="114"/>
      <c r="C82" s="28">
        <v>12</v>
      </c>
      <c r="D82" s="100"/>
      <c r="E82" s="134"/>
      <c r="F82" s="56"/>
      <c r="G82" s="56"/>
    </row>
    <row r="83" spans="1:7" x14ac:dyDescent="0.25">
      <c r="A83" s="27" t="s">
        <v>84</v>
      </c>
      <c r="B83" s="114"/>
      <c r="C83" s="29">
        <v>15</v>
      </c>
      <c r="D83" s="100"/>
      <c r="E83" s="134"/>
      <c r="F83" s="56"/>
      <c r="G83" s="56"/>
    </row>
    <row r="84" spans="1:7" x14ac:dyDescent="0.25">
      <c r="A84" s="27" t="s">
        <v>85</v>
      </c>
      <c r="B84" s="114"/>
      <c r="C84" s="28">
        <v>11</v>
      </c>
      <c r="D84" s="100"/>
      <c r="E84" s="134"/>
      <c r="F84" s="56"/>
      <c r="G84" s="56"/>
    </row>
    <row r="85" spans="1:7" x14ac:dyDescent="0.25">
      <c r="A85" s="27" t="s">
        <v>86</v>
      </c>
      <c r="B85" s="114"/>
      <c r="C85" s="29">
        <v>5</v>
      </c>
      <c r="D85" s="100"/>
      <c r="E85" s="134"/>
      <c r="F85" s="56"/>
      <c r="G85" s="56"/>
    </row>
    <row r="86" spans="1:7" x14ac:dyDescent="0.25">
      <c r="A86" s="27" t="s">
        <v>87</v>
      </c>
      <c r="B86" s="114"/>
      <c r="C86" s="28">
        <v>5</v>
      </c>
      <c r="D86" s="100"/>
      <c r="E86" s="134"/>
      <c r="F86" s="56"/>
      <c r="G86" s="56"/>
    </row>
    <row r="87" spans="1:7" x14ac:dyDescent="0.25">
      <c r="A87" s="27" t="s">
        <v>88</v>
      </c>
      <c r="B87" s="114"/>
      <c r="C87" s="28">
        <v>5</v>
      </c>
      <c r="D87" s="100"/>
      <c r="E87" s="134"/>
      <c r="F87" s="56"/>
      <c r="G87" s="56"/>
    </row>
    <row r="88" spans="1:7" x14ac:dyDescent="0.25">
      <c r="A88" s="27" t="s">
        <v>89</v>
      </c>
      <c r="B88" s="114"/>
      <c r="C88" s="30">
        <v>5</v>
      </c>
      <c r="D88" s="100"/>
      <c r="E88" s="134"/>
      <c r="F88" s="56"/>
      <c r="G88" s="56"/>
    </row>
    <row r="89" spans="1:7" x14ac:dyDescent="0.25">
      <c r="A89" s="27" t="s">
        <v>90</v>
      </c>
      <c r="B89" s="114"/>
      <c r="C89" s="28">
        <v>10</v>
      </c>
      <c r="D89" s="100"/>
      <c r="E89" s="134"/>
      <c r="F89" s="56"/>
      <c r="G89" s="56"/>
    </row>
    <row r="90" spans="1:7" x14ac:dyDescent="0.25">
      <c r="A90" s="27" t="s">
        <v>91</v>
      </c>
      <c r="B90" s="114"/>
      <c r="C90" s="29">
        <v>5</v>
      </c>
      <c r="D90" s="100"/>
      <c r="E90" s="134"/>
      <c r="F90" s="56"/>
      <c r="G90" s="56"/>
    </row>
    <row r="91" spans="1:7" x14ac:dyDescent="0.25">
      <c r="A91" s="27" t="s">
        <v>92</v>
      </c>
      <c r="B91" s="114"/>
      <c r="C91" s="28">
        <v>5</v>
      </c>
      <c r="D91" s="100"/>
      <c r="E91" s="134"/>
      <c r="F91" s="56"/>
      <c r="G91" s="56"/>
    </row>
    <row r="92" spans="1:7" x14ac:dyDescent="0.25">
      <c r="A92" s="27" t="s">
        <v>93</v>
      </c>
      <c r="B92" s="110"/>
      <c r="C92" s="28">
        <v>5</v>
      </c>
      <c r="D92" s="101"/>
      <c r="E92" s="135"/>
      <c r="F92" s="57"/>
      <c r="G92" s="57"/>
    </row>
    <row r="93" spans="1:7" x14ac:dyDescent="0.25">
      <c r="A93" s="31" t="s">
        <v>94</v>
      </c>
      <c r="B93" s="45">
        <v>9</v>
      </c>
      <c r="C93" s="32">
        <v>6</v>
      </c>
      <c r="D93" s="78">
        <f>C93+C94+C95+C96+C97+C98+C99+C100+C101+C102+C103+C104+C105+C106+C107</f>
        <v>88</v>
      </c>
      <c r="E93" s="136" t="s">
        <v>139</v>
      </c>
      <c r="F93" s="45" t="s">
        <v>124</v>
      </c>
      <c r="G93" s="45" t="s">
        <v>123</v>
      </c>
    </row>
    <row r="94" spans="1:7" x14ac:dyDescent="0.25">
      <c r="A94" s="31" t="s">
        <v>95</v>
      </c>
      <c r="B94" s="114"/>
      <c r="C94" s="32">
        <v>6</v>
      </c>
      <c r="D94" s="79"/>
      <c r="E94" s="137"/>
      <c r="F94" s="46"/>
      <c r="G94" s="46"/>
    </row>
    <row r="95" spans="1:7" x14ac:dyDescent="0.25">
      <c r="A95" s="31" t="s">
        <v>96</v>
      </c>
      <c r="B95" s="114"/>
      <c r="C95" s="32">
        <v>4</v>
      </c>
      <c r="D95" s="79"/>
      <c r="E95" s="137"/>
      <c r="F95" s="46"/>
      <c r="G95" s="46"/>
    </row>
    <row r="96" spans="1:7" x14ac:dyDescent="0.25">
      <c r="A96" s="31" t="s">
        <v>97</v>
      </c>
      <c r="B96" s="114"/>
      <c r="C96" s="32">
        <v>7</v>
      </c>
      <c r="D96" s="79"/>
      <c r="E96" s="137"/>
      <c r="F96" s="46"/>
      <c r="G96" s="46"/>
    </row>
    <row r="97" spans="1:7" x14ac:dyDescent="0.25">
      <c r="A97" s="31" t="s">
        <v>98</v>
      </c>
      <c r="B97" s="114"/>
      <c r="C97" s="32">
        <v>5</v>
      </c>
      <c r="D97" s="79"/>
      <c r="E97" s="137"/>
      <c r="F97" s="46"/>
      <c r="G97" s="46"/>
    </row>
    <row r="98" spans="1:7" x14ac:dyDescent="0.25">
      <c r="A98" s="31" t="s">
        <v>99</v>
      </c>
      <c r="B98" s="114"/>
      <c r="C98" s="32">
        <v>4</v>
      </c>
      <c r="D98" s="79"/>
      <c r="E98" s="137"/>
      <c r="F98" s="46"/>
      <c r="G98" s="46"/>
    </row>
    <row r="99" spans="1:7" x14ac:dyDescent="0.25">
      <c r="A99" s="31" t="s">
        <v>100</v>
      </c>
      <c r="B99" s="114"/>
      <c r="C99" s="32">
        <v>7</v>
      </c>
      <c r="D99" s="79"/>
      <c r="E99" s="137"/>
      <c r="F99" s="46"/>
      <c r="G99" s="46"/>
    </row>
    <row r="100" spans="1:7" x14ac:dyDescent="0.25">
      <c r="A100" s="31" t="s">
        <v>101</v>
      </c>
      <c r="B100" s="114"/>
      <c r="C100" s="32">
        <v>6</v>
      </c>
      <c r="D100" s="79"/>
      <c r="E100" s="137"/>
      <c r="F100" s="46"/>
      <c r="G100" s="46"/>
    </row>
    <row r="101" spans="1:7" x14ac:dyDescent="0.25">
      <c r="A101" s="31" t="s">
        <v>102</v>
      </c>
      <c r="B101" s="114"/>
      <c r="C101" s="32">
        <v>7</v>
      </c>
      <c r="D101" s="79"/>
      <c r="E101" s="137"/>
      <c r="F101" s="46"/>
      <c r="G101" s="46"/>
    </row>
    <row r="102" spans="1:7" x14ac:dyDescent="0.25">
      <c r="A102" s="31" t="s">
        <v>103</v>
      </c>
      <c r="B102" s="114"/>
      <c r="C102" s="32">
        <v>4</v>
      </c>
      <c r="D102" s="79"/>
      <c r="E102" s="137"/>
      <c r="F102" s="46"/>
      <c r="G102" s="46"/>
    </row>
    <row r="103" spans="1:7" x14ac:dyDescent="0.25">
      <c r="A103" s="31" t="s">
        <v>104</v>
      </c>
      <c r="B103" s="114"/>
      <c r="C103" s="33">
        <v>7</v>
      </c>
      <c r="D103" s="79"/>
      <c r="E103" s="137"/>
      <c r="F103" s="46"/>
      <c r="G103" s="46"/>
    </row>
    <row r="104" spans="1:7" x14ac:dyDescent="0.25">
      <c r="A104" s="31" t="s">
        <v>105</v>
      </c>
      <c r="B104" s="114"/>
      <c r="C104" s="34">
        <v>4</v>
      </c>
      <c r="D104" s="79"/>
      <c r="E104" s="137"/>
      <c r="F104" s="46"/>
      <c r="G104" s="46"/>
    </row>
    <row r="105" spans="1:7" x14ac:dyDescent="0.25">
      <c r="A105" s="31" t="s">
        <v>106</v>
      </c>
      <c r="B105" s="114"/>
      <c r="C105" s="33">
        <v>3</v>
      </c>
      <c r="D105" s="79"/>
      <c r="E105" s="137"/>
      <c r="F105" s="46"/>
      <c r="G105" s="46"/>
    </row>
    <row r="106" spans="1:7" x14ac:dyDescent="0.25">
      <c r="A106" s="31" t="s">
        <v>107</v>
      </c>
      <c r="B106" s="114"/>
      <c r="C106" s="32">
        <v>8</v>
      </c>
      <c r="D106" s="79"/>
      <c r="E106" s="137"/>
      <c r="F106" s="46"/>
      <c r="G106" s="46"/>
    </row>
    <row r="107" spans="1:7" x14ac:dyDescent="0.25">
      <c r="A107" s="31" t="s">
        <v>108</v>
      </c>
      <c r="B107" s="110"/>
      <c r="C107" s="32">
        <v>10</v>
      </c>
      <c r="D107" s="80"/>
      <c r="E107" s="138"/>
      <c r="F107" s="47"/>
      <c r="G107" s="47"/>
    </row>
    <row r="108" spans="1:7" x14ac:dyDescent="0.25">
      <c r="A108" s="35" t="s">
        <v>109</v>
      </c>
      <c r="B108" s="48">
        <v>10</v>
      </c>
      <c r="C108" s="36">
        <v>12</v>
      </c>
      <c r="D108" s="81">
        <f>C108+C109+C110+C111+C112+C113+C114+C115+C116+C117+C118</f>
        <v>88</v>
      </c>
      <c r="E108" s="48" t="s">
        <v>131</v>
      </c>
      <c r="F108" s="51" t="s">
        <v>130</v>
      </c>
      <c r="G108" s="48" t="s">
        <v>122</v>
      </c>
    </row>
    <row r="109" spans="1:7" x14ac:dyDescent="0.25">
      <c r="A109" s="35" t="s">
        <v>110</v>
      </c>
      <c r="B109" s="114"/>
      <c r="C109" s="36">
        <v>10</v>
      </c>
      <c r="D109" s="82"/>
      <c r="E109" s="128"/>
      <c r="F109" s="49"/>
      <c r="G109" s="49"/>
    </row>
    <row r="110" spans="1:7" x14ac:dyDescent="0.25">
      <c r="A110" s="35" t="s">
        <v>111</v>
      </c>
      <c r="B110" s="114"/>
      <c r="C110" s="37">
        <v>6</v>
      </c>
      <c r="D110" s="82"/>
      <c r="E110" s="128"/>
      <c r="F110" s="49"/>
      <c r="G110" s="49"/>
    </row>
    <row r="111" spans="1:7" x14ac:dyDescent="0.25">
      <c r="A111" s="35" t="s">
        <v>112</v>
      </c>
      <c r="B111" s="114"/>
      <c r="C111" s="37">
        <v>6</v>
      </c>
      <c r="D111" s="82"/>
      <c r="E111" s="128"/>
      <c r="F111" s="49"/>
      <c r="G111" s="49"/>
    </row>
    <row r="112" spans="1:7" x14ac:dyDescent="0.25">
      <c r="A112" s="35" t="s">
        <v>113</v>
      </c>
      <c r="B112" s="114"/>
      <c r="C112" s="36">
        <v>6</v>
      </c>
      <c r="D112" s="82"/>
      <c r="E112" s="128"/>
      <c r="F112" s="49"/>
      <c r="G112" s="49"/>
    </row>
    <row r="113" spans="1:7" x14ac:dyDescent="0.25">
      <c r="A113" s="35" t="s">
        <v>114</v>
      </c>
      <c r="B113" s="114"/>
      <c r="C113" s="37">
        <v>6</v>
      </c>
      <c r="D113" s="82"/>
      <c r="E113" s="128"/>
      <c r="F113" s="49"/>
      <c r="G113" s="49"/>
    </row>
    <row r="114" spans="1:7" x14ac:dyDescent="0.25">
      <c r="A114" s="35" t="s">
        <v>115</v>
      </c>
      <c r="B114" s="114"/>
      <c r="C114" s="37">
        <v>15</v>
      </c>
      <c r="D114" s="82"/>
      <c r="E114" s="128"/>
      <c r="F114" s="49"/>
      <c r="G114" s="49"/>
    </row>
    <row r="115" spans="1:7" x14ac:dyDescent="0.25">
      <c r="A115" s="35" t="s">
        <v>116</v>
      </c>
      <c r="B115" s="114"/>
      <c r="C115" s="36">
        <v>5</v>
      </c>
      <c r="D115" s="82"/>
      <c r="E115" s="128"/>
      <c r="F115" s="49"/>
      <c r="G115" s="49"/>
    </row>
    <row r="116" spans="1:7" x14ac:dyDescent="0.25">
      <c r="A116" s="35" t="s">
        <v>117</v>
      </c>
      <c r="B116" s="114"/>
      <c r="C116" s="36">
        <v>5</v>
      </c>
      <c r="D116" s="82"/>
      <c r="E116" s="128"/>
      <c r="F116" s="49"/>
      <c r="G116" s="49"/>
    </row>
    <row r="117" spans="1:7" x14ac:dyDescent="0.25">
      <c r="A117" s="35" t="s">
        <v>118</v>
      </c>
      <c r="B117" s="114"/>
      <c r="C117" s="36">
        <v>12</v>
      </c>
      <c r="D117" s="82"/>
      <c r="E117" s="128"/>
      <c r="F117" s="49"/>
      <c r="G117" s="49"/>
    </row>
    <row r="118" spans="1:7" x14ac:dyDescent="0.25">
      <c r="A118" s="35" t="s">
        <v>119</v>
      </c>
      <c r="B118" s="110"/>
      <c r="C118" s="38">
        <v>5</v>
      </c>
      <c r="D118" s="83"/>
      <c r="E118" s="129"/>
      <c r="F118" s="50"/>
      <c r="G118" s="50"/>
    </row>
    <row r="119" spans="1:7" x14ac:dyDescent="0.25">
      <c r="C119" s="40">
        <f>SUM(C3:C118)</f>
        <v>890</v>
      </c>
      <c r="D119" s="41">
        <f>SUM(D3:D118)</f>
        <v>890</v>
      </c>
    </row>
    <row r="123" spans="1:7" x14ac:dyDescent="0.25">
      <c r="C123" s="43"/>
    </row>
    <row r="124" spans="1:7" x14ac:dyDescent="0.25">
      <c r="C124" s="43"/>
    </row>
    <row r="126" spans="1:7" x14ac:dyDescent="0.25">
      <c r="C126" s="44"/>
    </row>
  </sheetData>
  <mergeCells count="54">
    <mergeCell ref="B81:B92"/>
    <mergeCell ref="B93:B107"/>
    <mergeCell ref="B108:B118"/>
    <mergeCell ref="B30:B37"/>
    <mergeCell ref="B38:B44"/>
    <mergeCell ref="B45:B53"/>
    <mergeCell ref="B54:B66"/>
    <mergeCell ref="B67:B80"/>
    <mergeCell ref="D15:D29"/>
    <mergeCell ref="A1:A2"/>
    <mergeCell ref="B1:B2"/>
    <mergeCell ref="C1:C2"/>
    <mergeCell ref="D1:D2"/>
    <mergeCell ref="D3:D14"/>
    <mergeCell ref="B3:B14"/>
    <mergeCell ref="B15:B29"/>
    <mergeCell ref="D93:D107"/>
    <mergeCell ref="D108:D118"/>
    <mergeCell ref="D30:D37"/>
    <mergeCell ref="D38:D44"/>
    <mergeCell ref="D45:D53"/>
    <mergeCell ref="D54:D66"/>
    <mergeCell ref="D67:D80"/>
    <mergeCell ref="D81:D92"/>
    <mergeCell ref="G3:G14"/>
    <mergeCell ref="E3:E14"/>
    <mergeCell ref="F3:F14"/>
    <mergeCell ref="E15:E29"/>
    <mergeCell ref="F15:F29"/>
    <mergeCell ref="G15:G29"/>
    <mergeCell ref="E30:E37"/>
    <mergeCell ref="F30:F37"/>
    <mergeCell ref="G30:G37"/>
    <mergeCell ref="E38:E44"/>
    <mergeCell ref="F38:F44"/>
    <mergeCell ref="G38:G44"/>
    <mergeCell ref="E45:E53"/>
    <mergeCell ref="F45:F53"/>
    <mergeCell ref="G45:G53"/>
    <mergeCell ref="G54:G66"/>
    <mergeCell ref="F54:F66"/>
    <mergeCell ref="E54:E66"/>
    <mergeCell ref="E67:E80"/>
    <mergeCell ref="F67:F80"/>
    <mergeCell ref="G67:G80"/>
    <mergeCell ref="G81:G92"/>
    <mergeCell ref="F81:F92"/>
    <mergeCell ref="E81:E92"/>
    <mergeCell ref="G93:G107"/>
    <mergeCell ref="F93:F107"/>
    <mergeCell ref="E93:E107"/>
    <mergeCell ref="G108:G118"/>
    <mergeCell ref="F108:F118"/>
    <mergeCell ref="E108:E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Buczek</dc:creator>
  <cp:lastModifiedBy>Monika Buczek</cp:lastModifiedBy>
  <dcterms:created xsi:type="dcterms:W3CDTF">2023-05-15T09:48:51Z</dcterms:created>
  <dcterms:modified xsi:type="dcterms:W3CDTF">2023-06-12T09:55:58Z</dcterms:modified>
</cp:coreProperties>
</file>