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Desktop\2026 podr\"/>
    </mc:Choice>
  </mc:AlternateContent>
  <xr:revisionPtr revIDLastSave="0" documentId="13_ncr:1_{0AEEC4FF-62FF-403F-8F7F-023CCE8DEE3D}" xr6:coauthVersionLast="36" xr6:coauthVersionMax="45" xr10:uidLastSave="{00000000-0000-0000-0000-000000000000}"/>
  <bookViews>
    <workbookView xWindow="0" yWindow="0" windowWidth="28800" windowHeight="11025" xr2:uid="{00000000-000D-0000-FFFF-FFFF00000000}"/>
  </bookViews>
  <sheets>
    <sheet name="Tabela wskaźniki" sheetId="1" r:id="rId1"/>
  </sheets>
  <calcPr calcId="191029"/>
</workbook>
</file>

<file path=xl/calcChain.xml><?xml version="1.0" encoding="utf-8"?>
<calcChain xmlns="http://schemas.openxmlformats.org/spreadsheetml/2006/main">
  <c r="F17" i="1" l="1"/>
  <c r="E17" i="1"/>
  <c r="D17" i="1"/>
  <c r="C17" i="1"/>
  <c r="E11" i="1"/>
  <c r="D11" i="1"/>
  <c r="D35" i="1" l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C35" i="1"/>
  <c r="C32" i="1"/>
  <c r="C29" i="1"/>
  <c r="C26" i="1"/>
  <c r="C23" i="1"/>
  <c r="C20" i="1"/>
  <c r="S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C14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C11" i="1"/>
  <c r="D34" i="1" l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C34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C31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C28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C19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C16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C13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C10" i="1"/>
</calcChain>
</file>

<file path=xl/sharedStrings.xml><?xml version="1.0" encoding="utf-8"?>
<sst xmlns="http://schemas.openxmlformats.org/spreadsheetml/2006/main" count="84" uniqueCount="32">
  <si>
    <t>Szkoła podstawowa</t>
  </si>
  <si>
    <t>materiały ćwiczeniowe</t>
  </si>
  <si>
    <t xml:space="preserve">podręczniki lub materiały edukacyjne </t>
  </si>
  <si>
    <t>rodzaj niepełnosprawności</t>
  </si>
  <si>
    <t>x</t>
  </si>
  <si>
    <t>niepełnosprawni intelektualnie w stopniu lekkim</t>
  </si>
  <si>
    <t>wskaźnik</t>
  </si>
  <si>
    <t>niepełnosprawni intelektualnie w stopniu umiarkowanym lub znacznym</t>
  </si>
  <si>
    <t>niesłyszący</t>
  </si>
  <si>
    <t>słabosłyszący</t>
  </si>
  <si>
    <t>z autyzmem</t>
  </si>
  <si>
    <t>słabowidzący (druk niepowiększony)</t>
  </si>
  <si>
    <t>słabowidzący (druk powiększony)</t>
  </si>
  <si>
    <t>niewidomi (podręczniki niewydrukowane w systemie Braille'a)</t>
  </si>
  <si>
    <t xml:space="preserve"> niewidomi (podręcznik wydrukowane w systemie Braille'a)</t>
  </si>
  <si>
    <t>podręczniki lub materiały edukacyjne</t>
  </si>
  <si>
    <t>klasa I</t>
  </si>
  <si>
    <t>klasa II</t>
  </si>
  <si>
    <t>klasa III</t>
  </si>
  <si>
    <t>klasa IV</t>
  </si>
  <si>
    <t>klasa V</t>
  </si>
  <si>
    <t>klasa VI</t>
  </si>
  <si>
    <t>klasa VII</t>
  </si>
  <si>
    <t>klasa  VIII</t>
  </si>
  <si>
    <t>j. obcy dostosowany do stopnia zaawansowania</t>
  </si>
  <si>
    <t>X</t>
  </si>
  <si>
    <t>refundacja
klasa IV, V, VII, VIII</t>
  </si>
  <si>
    <t>Wysokość wskaźników zwiększających kwoty dotacji celowej na wyposażenie szkół w podręczniki, materiały edukacyjne i materiały ćwiczeniowe dla uczniów niepełnosprawnych, którzy będą korzystać z podręczników, materiałów edukacyjnych lub materiałów ćwiczeniowych, dostosowanych do potrzeb edukacyjnych i możliwości psychofizycznych tych uczniów w 2026 roku</t>
  </si>
  <si>
    <t>kwota dotacji do 31 marca 2026 r.</t>
  </si>
  <si>
    <t>kwota dotacji od 1 kwietnia 2026 r.</t>
  </si>
  <si>
    <t>kwota max do 31 marca 2026 r.</t>
  </si>
  <si>
    <t>kwota max od 1 kwietnia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</si>
</sst>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\-#,##0.00\ "/>
    <numFmt numFmtId="165" formatCode="0.00;[Red]0.00"/>
  </numFmts>
  <fonts count="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16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3" fontId="2" fillId="3" borderId="18" xfId="1" applyFont="1" applyFill="1" applyBorder="1" applyAlignment="1">
      <alignment horizontal="right" vertical="center"/>
    </xf>
    <xf numFmtId="44" fontId="0" fillId="2" borderId="8" xfId="2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64" fontId="2" fillId="0" borderId="24" xfId="3" applyNumberFormat="1" applyFont="1" applyBorder="1" applyAlignment="1">
      <alignment horizontal="center" vertical="center"/>
    </xf>
    <xf numFmtId="164" fontId="2" fillId="0" borderId="17" xfId="3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3" fontId="2" fillId="0" borderId="21" xfId="1" applyFont="1" applyFill="1" applyBorder="1" applyAlignment="1">
      <alignment horizontal="right" vertical="center"/>
    </xf>
    <xf numFmtId="43" fontId="2" fillId="3" borderId="6" xfId="1" applyFont="1" applyFill="1" applyBorder="1" applyAlignment="1">
      <alignment horizontal="right" vertical="center"/>
    </xf>
    <xf numFmtId="44" fontId="0" fillId="2" borderId="23" xfId="2" applyNumberFormat="1" applyFont="1" applyFill="1" applyBorder="1" applyAlignment="1">
      <alignment horizontal="right" vertical="center"/>
    </xf>
    <xf numFmtId="43" fontId="2" fillId="3" borderId="22" xfId="1" applyFont="1" applyFill="1" applyBorder="1" applyAlignment="1">
      <alignment horizontal="right" vertical="center"/>
    </xf>
    <xf numFmtId="43" fontId="2" fillId="3" borderId="21" xfId="1" applyFont="1" applyFill="1" applyBorder="1" applyAlignment="1">
      <alignment horizontal="right" vertical="center"/>
    </xf>
    <xf numFmtId="164" fontId="2" fillId="3" borderId="24" xfId="3" applyNumberFormat="1" applyFont="1" applyFill="1" applyBorder="1" applyAlignment="1">
      <alignment horizontal="center" vertical="center"/>
    </xf>
    <xf numFmtId="164" fontId="2" fillId="3" borderId="17" xfId="3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65" fontId="2" fillId="3" borderId="29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65" fontId="2" fillId="3" borderId="27" xfId="0" applyNumberFormat="1" applyFont="1" applyFill="1" applyBorder="1" applyAlignment="1">
      <alignment horizontal="center" vertical="center"/>
    </xf>
    <xf numFmtId="44" fontId="0" fillId="2" borderId="29" xfId="5" applyNumberFormat="1" applyFont="1" applyFill="1" applyBorder="1" applyAlignment="1">
      <alignment horizontal="center" vertical="center"/>
    </xf>
    <xf numFmtId="43" fontId="2" fillId="3" borderId="32" xfId="1" applyFont="1" applyFill="1" applyBorder="1" applyAlignment="1">
      <alignment horizontal="right" vertical="center"/>
    </xf>
    <xf numFmtId="44" fontId="0" fillId="2" borderId="29" xfId="2" applyNumberFormat="1" applyFont="1" applyFill="1" applyBorder="1" applyAlignment="1">
      <alignment horizontal="right" vertical="center"/>
    </xf>
    <xf numFmtId="44" fontId="0" fillId="2" borderId="29" xfId="5" applyFont="1" applyFill="1" applyBorder="1" applyAlignment="1">
      <alignment horizontal="center" vertical="center"/>
    </xf>
    <xf numFmtId="165" fontId="2" fillId="3" borderId="32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4" fontId="0" fillId="4" borderId="25" xfId="2" applyNumberFormat="1" applyFont="1" applyFill="1" applyBorder="1" applyAlignment="1">
      <alignment horizontal="right" vertical="center"/>
    </xf>
    <xf numFmtId="44" fontId="0" fillId="4" borderId="11" xfId="2" applyNumberFormat="1" applyFont="1" applyFill="1" applyBorder="1" applyAlignment="1">
      <alignment horizontal="right" vertical="center"/>
    </xf>
    <xf numFmtId="44" fontId="0" fillId="4" borderId="31" xfId="2" applyNumberFormat="1" applyFont="1" applyFill="1" applyBorder="1" applyAlignment="1">
      <alignment horizontal="right" vertical="center"/>
    </xf>
    <xf numFmtId="44" fontId="0" fillId="4" borderId="16" xfId="2" applyNumberFormat="1" applyFont="1" applyFill="1" applyBorder="1" applyAlignment="1">
      <alignment horizontal="right" vertical="center"/>
    </xf>
    <xf numFmtId="44" fontId="0" fillId="4" borderId="17" xfId="2" applyNumberFormat="1" applyFont="1" applyFill="1" applyBorder="1" applyAlignment="1">
      <alignment horizontal="right" vertical="center"/>
    </xf>
    <xf numFmtId="44" fontId="0" fillId="4" borderId="30" xfId="2" applyNumberFormat="1" applyFont="1" applyFill="1" applyBorder="1" applyAlignment="1">
      <alignment horizontal="right" vertical="center"/>
    </xf>
    <xf numFmtId="165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7">
    <cellStyle name="Dziesiętny" xfId="1" builtinId="3"/>
    <cellStyle name="Dziesiętny 2" xfId="4" xr:uid="{00000000-0005-0000-0000-00002F000000}"/>
    <cellStyle name="Normalny" xfId="0" builtinId="0"/>
    <cellStyle name="Walutowy" xfId="2" builtinId="4"/>
    <cellStyle name="Walutowy [0]" xfId="3" builtinId="7"/>
    <cellStyle name="Walutowy [0] 2" xfId="6" xr:uid="{00000000-0005-0000-0000-000031000000}"/>
    <cellStyle name="Walutowy 2" xfId="5" xr:uid="{00000000-0005-0000-0000-000030000000}"/>
  </cellStyles>
  <dxfs count="0"/>
  <tableStyles count="0" defaultTableStyle="TableStyleMedium2" defaultPivotStyle="PivotStyleLight16"/>
  <colors>
    <mruColors>
      <color rgb="FFFDB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2:U42"/>
  <sheetViews>
    <sheetView tabSelected="1" zoomScale="80" zoomScaleNormal="80" workbookViewId="0">
      <selection activeCell="A2" sqref="A2:R2"/>
    </sheetView>
  </sheetViews>
  <sheetFormatPr defaultRowHeight="14.25"/>
  <cols>
    <col min="1" max="1" width="28.875" customWidth="1"/>
    <col min="2" max="2" width="31.75" customWidth="1"/>
    <col min="3" max="3" width="15.75" customWidth="1"/>
    <col min="4" max="4" width="12.75" customWidth="1"/>
    <col min="5" max="5" width="12.5" customWidth="1"/>
    <col min="6" max="6" width="14.5" customWidth="1"/>
    <col min="7" max="7" width="12.5" customWidth="1"/>
    <col min="8" max="8" width="14.5" customWidth="1"/>
    <col min="9" max="18" width="14.25" customWidth="1"/>
    <col min="19" max="19" width="18.625" customWidth="1"/>
    <col min="20" max="20" width="14.25" customWidth="1"/>
  </cols>
  <sheetData>
    <row r="2" spans="1:21" s="1" customFormat="1" ht="66" customHeight="1" thickBot="1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21" ht="16.5" thickBot="1">
      <c r="A3" s="47"/>
      <c r="B3" s="48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/>
    </row>
    <row r="4" spans="1:21" ht="30">
      <c r="A4" s="49"/>
      <c r="B4" s="50"/>
      <c r="C4" s="42" t="s">
        <v>16</v>
      </c>
      <c r="D4" s="43"/>
      <c r="E4" s="42" t="s">
        <v>17</v>
      </c>
      <c r="F4" s="43"/>
      <c r="G4" s="42" t="s">
        <v>18</v>
      </c>
      <c r="H4" s="43"/>
      <c r="I4" s="42" t="s">
        <v>19</v>
      </c>
      <c r="J4" s="43"/>
      <c r="K4" s="42" t="s">
        <v>20</v>
      </c>
      <c r="L4" s="43"/>
      <c r="M4" s="42" t="s">
        <v>21</v>
      </c>
      <c r="N4" s="43"/>
      <c r="O4" s="42" t="s">
        <v>22</v>
      </c>
      <c r="P4" s="43"/>
      <c r="Q4" s="42" t="s">
        <v>23</v>
      </c>
      <c r="R4" s="43"/>
      <c r="S4" s="23" t="s">
        <v>26</v>
      </c>
    </row>
    <row r="5" spans="1:21" ht="60">
      <c r="A5" s="51"/>
      <c r="B5" s="52"/>
      <c r="C5" s="11" t="s">
        <v>1</v>
      </c>
      <c r="D5" s="12" t="s">
        <v>15</v>
      </c>
      <c r="E5" s="11" t="s">
        <v>1</v>
      </c>
      <c r="F5" s="12" t="s">
        <v>15</v>
      </c>
      <c r="G5" s="11" t="s">
        <v>1</v>
      </c>
      <c r="H5" s="12" t="s">
        <v>15</v>
      </c>
      <c r="I5" s="11" t="s">
        <v>1</v>
      </c>
      <c r="J5" s="12" t="s">
        <v>2</v>
      </c>
      <c r="K5" s="11" t="s">
        <v>1</v>
      </c>
      <c r="L5" s="12" t="s">
        <v>2</v>
      </c>
      <c r="M5" s="11" t="s">
        <v>1</v>
      </c>
      <c r="N5" s="12" t="s">
        <v>2</v>
      </c>
      <c r="O5" s="11" t="s">
        <v>1</v>
      </c>
      <c r="P5" s="12" t="s">
        <v>2</v>
      </c>
      <c r="Q5" s="11" t="s">
        <v>1</v>
      </c>
      <c r="R5" s="12" t="s">
        <v>2</v>
      </c>
      <c r="S5" s="24" t="s">
        <v>24</v>
      </c>
    </row>
    <row r="6" spans="1:21" ht="23.25" customHeight="1">
      <c r="A6" s="55" t="s">
        <v>28</v>
      </c>
      <c r="B6" s="56"/>
      <c r="C6" s="13">
        <v>54.45</v>
      </c>
      <c r="D6" s="14">
        <v>98.01</v>
      </c>
      <c r="E6" s="13">
        <v>54.45</v>
      </c>
      <c r="F6" s="14">
        <v>98.01</v>
      </c>
      <c r="G6" s="13">
        <v>54.45</v>
      </c>
      <c r="H6" s="14">
        <v>98.01</v>
      </c>
      <c r="I6" s="21">
        <v>27.23</v>
      </c>
      <c r="J6" s="14">
        <v>183.15</v>
      </c>
      <c r="K6" s="21">
        <v>27.23</v>
      </c>
      <c r="L6" s="22">
        <v>235.62</v>
      </c>
      <c r="M6" s="21">
        <v>27.23</v>
      </c>
      <c r="N6" s="22">
        <v>235.62</v>
      </c>
      <c r="O6" s="21">
        <v>27.23</v>
      </c>
      <c r="P6" s="14">
        <v>326.7</v>
      </c>
      <c r="Q6" s="21">
        <v>27.23</v>
      </c>
      <c r="R6" s="14">
        <v>326.7</v>
      </c>
      <c r="S6" s="25">
        <v>24.75</v>
      </c>
      <c r="U6" s="3"/>
    </row>
    <row r="7" spans="1:21" ht="23.25" customHeight="1">
      <c r="A7" s="55" t="s">
        <v>29</v>
      </c>
      <c r="B7" s="56"/>
      <c r="C7" s="13">
        <v>65.34</v>
      </c>
      <c r="D7" s="14">
        <v>117.81</v>
      </c>
      <c r="E7" s="13">
        <v>65.34</v>
      </c>
      <c r="F7" s="14">
        <v>117.81</v>
      </c>
      <c r="G7" s="13">
        <v>65.34</v>
      </c>
      <c r="H7" s="14">
        <v>117.81</v>
      </c>
      <c r="I7" s="21">
        <v>32.67</v>
      </c>
      <c r="J7" s="14">
        <v>219.78</v>
      </c>
      <c r="K7" s="21">
        <v>32.67</v>
      </c>
      <c r="L7" s="22">
        <v>283.14</v>
      </c>
      <c r="M7" s="21">
        <v>32.67</v>
      </c>
      <c r="N7" s="22">
        <v>283.14</v>
      </c>
      <c r="O7" s="21">
        <v>32.67</v>
      </c>
      <c r="P7" s="14">
        <v>392.04</v>
      </c>
      <c r="Q7" s="21">
        <v>32.67</v>
      </c>
      <c r="R7" s="14">
        <v>392.04</v>
      </c>
      <c r="S7" s="25">
        <v>24.75</v>
      </c>
      <c r="U7" s="3"/>
    </row>
    <row r="8" spans="1:21" ht="26.25" customHeight="1" thickBot="1">
      <c r="A8" s="7" t="s">
        <v>3</v>
      </c>
      <c r="B8" s="2"/>
      <c r="C8" s="15" t="s">
        <v>4</v>
      </c>
      <c r="D8" s="8" t="s">
        <v>4</v>
      </c>
      <c r="E8" s="15" t="s">
        <v>4</v>
      </c>
      <c r="F8" s="8" t="s">
        <v>4</v>
      </c>
      <c r="G8" s="15" t="s">
        <v>4</v>
      </c>
      <c r="H8" s="8" t="s">
        <v>4</v>
      </c>
      <c r="I8" s="15" t="s">
        <v>4</v>
      </c>
      <c r="J8" s="8" t="s">
        <v>4</v>
      </c>
      <c r="K8" s="15" t="s">
        <v>4</v>
      </c>
      <c r="L8" s="8" t="s">
        <v>4</v>
      </c>
      <c r="M8" s="15" t="s">
        <v>4</v>
      </c>
      <c r="N8" s="8" t="s">
        <v>4</v>
      </c>
      <c r="O8" s="15" t="s">
        <v>4</v>
      </c>
      <c r="P8" s="8" t="s">
        <v>4</v>
      </c>
      <c r="Q8" s="15" t="s">
        <v>4</v>
      </c>
      <c r="R8" s="8" t="s">
        <v>4</v>
      </c>
      <c r="S8" s="26" t="s">
        <v>25</v>
      </c>
      <c r="U8" s="3"/>
    </row>
    <row r="9" spans="1:21" ht="23.25" customHeight="1">
      <c r="A9" s="57" t="s">
        <v>5</v>
      </c>
      <c r="B9" s="6" t="s">
        <v>6</v>
      </c>
      <c r="C9" s="16">
        <v>2.5</v>
      </c>
      <c r="D9" s="17">
        <v>2.8</v>
      </c>
      <c r="E9" s="20">
        <v>2.5</v>
      </c>
      <c r="F9" s="17">
        <v>2.8</v>
      </c>
      <c r="G9" s="20">
        <v>2.5</v>
      </c>
      <c r="H9" s="17">
        <v>2.8</v>
      </c>
      <c r="I9" s="16">
        <v>2.5</v>
      </c>
      <c r="J9" s="17">
        <v>2.1</v>
      </c>
      <c r="K9" s="20">
        <v>2.5</v>
      </c>
      <c r="L9" s="17">
        <v>2.1</v>
      </c>
      <c r="M9" s="20">
        <v>2.5</v>
      </c>
      <c r="N9" s="17">
        <v>2.1</v>
      </c>
      <c r="O9" s="20">
        <v>2.5</v>
      </c>
      <c r="P9" s="17">
        <v>2.1</v>
      </c>
      <c r="Q9" s="20">
        <v>2.5</v>
      </c>
      <c r="R9" s="17">
        <v>2.1</v>
      </c>
      <c r="S9" s="27">
        <v>2.1</v>
      </c>
      <c r="U9" s="3"/>
    </row>
    <row r="10" spans="1:21" ht="23.25" customHeight="1">
      <c r="A10" s="58"/>
      <c r="B10" s="4" t="s">
        <v>30</v>
      </c>
      <c r="C10" s="18">
        <f>ROUND(C9*C6,2)</f>
        <v>136.13</v>
      </c>
      <c r="D10" s="10">
        <f t="shared" ref="D10:R10" si="0">ROUND(D9*D6,2)</f>
        <v>274.43</v>
      </c>
      <c r="E10" s="18">
        <f t="shared" si="0"/>
        <v>136.13</v>
      </c>
      <c r="F10" s="10">
        <f t="shared" si="0"/>
        <v>274.43</v>
      </c>
      <c r="G10" s="18">
        <f t="shared" si="0"/>
        <v>136.13</v>
      </c>
      <c r="H10" s="10">
        <f t="shared" si="0"/>
        <v>274.43</v>
      </c>
      <c r="I10" s="18">
        <f t="shared" si="0"/>
        <v>68.08</v>
      </c>
      <c r="J10" s="10">
        <f t="shared" si="0"/>
        <v>384.62</v>
      </c>
      <c r="K10" s="18">
        <f t="shared" si="0"/>
        <v>68.08</v>
      </c>
      <c r="L10" s="10">
        <f t="shared" si="0"/>
        <v>494.8</v>
      </c>
      <c r="M10" s="18">
        <f t="shared" si="0"/>
        <v>68.08</v>
      </c>
      <c r="N10" s="10">
        <f t="shared" si="0"/>
        <v>494.8</v>
      </c>
      <c r="O10" s="18">
        <f t="shared" si="0"/>
        <v>68.08</v>
      </c>
      <c r="P10" s="10">
        <f t="shared" si="0"/>
        <v>686.07</v>
      </c>
      <c r="Q10" s="18">
        <f t="shared" si="0"/>
        <v>68.08</v>
      </c>
      <c r="R10" s="10">
        <f t="shared" si="0"/>
        <v>686.07</v>
      </c>
      <c r="S10" s="28">
        <v>51.98</v>
      </c>
      <c r="U10" s="3"/>
    </row>
    <row r="11" spans="1:21" ht="23.25" customHeight="1" thickBot="1">
      <c r="A11" s="59"/>
      <c r="B11" s="33" t="s">
        <v>31</v>
      </c>
      <c r="C11" s="34">
        <f>ROUND(C9*C$7,2)</f>
        <v>163.35</v>
      </c>
      <c r="D11" s="35">
        <f>ROUND(D9*D$7,2)</f>
        <v>329.87</v>
      </c>
      <c r="E11" s="34">
        <f>ROUND(E9*E$7,2)</f>
        <v>163.35</v>
      </c>
      <c r="F11" s="35">
        <f t="shared" ref="F11:S11" si="1">ROUND(F9*F$7,2)</f>
        <v>329.87</v>
      </c>
      <c r="G11" s="34">
        <f t="shared" si="1"/>
        <v>163.35</v>
      </c>
      <c r="H11" s="35">
        <f t="shared" si="1"/>
        <v>329.87</v>
      </c>
      <c r="I11" s="34">
        <f t="shared" si="1"/>
        <v>81.680000000000007</v>
      </c>
      <c r="J11" s="35">
        <f t="shared" si="1"/>
        <v>461.54</v>
      </c>
      <c r="K11" s="34">
        <f t="shared" si="1"/>
        <v>81.680000000000007</v>
      </c>
      <c r="L11" s="35">
        <f t="shared" si="1"/>
        <v>594.59</v>
      </c>
      <c r="M11" s="34">
        <f t="shared" si="1"/>
        <v>81.680000000000007</v>
      </c>
      <c r="N11" s="35">
        <f t="shared" si="1"/>
        <v>594.59</v>
      </c>
      <c r="O11" s="34">
        <f t="shared" si="1"/>
        <v>81.680000000000007</v>
      </c>
      <c r="P11" s="35">
        <f t="shared" si="1"/>
        <v>823.28</v>
      </c>
      <c r="Q11" s="34">
        <f t="shared" si="1"/>
        <v>81.680000000000007</v>
      </c>
      <c r="R11" s="35">
        <f t="shared" si="1"/>
        <v>823.28</v>
      </c>
      <c r="S11" s="36">
        <f t="shared" si="1"/>
        <v>51.98</v>
      </c>
      <c r="U11" s="3"/>
    </row>
    <row r="12" spans="1:21" ht="23.25" customHeight="1">
      <c r="A12" s="58" t="s">
        <v>7</v>
      </c>
      <c r="B12" s="5" t="s">
        <v>6</v>
      </c>
      <c r="C12" s="19">
        <v>2.8</v>
      </c>
      <c r="D12" s="9">
        <v>2</v>
      </c>
      <c r="E12" s="19">
        <v>2.8</v>
      </c>
      <c r="F12" s="9">
        <v>2</v>
      </c>
      <c r="G12" s="19">
        <v>2.8</v>
      </c>
      <c r="H12" s="9">
        <v>2</v>
      </c>
      <c r="I12" s="19">
        <v>2.8</v>
      </c>
      <c r="J12" s="9">
        <v>2</v>
      </c>
      <c r="K12" s="19">
        <v>2.8</v>
      </c>
      <c r="L12" s="9">
        <v>2</v>
      </c>
      <c r="M12" s="19">
        <v>2.8</v>
      </c>
      <c r="N12" s="9">
        <v>2</v>
      </c>
      <c r="O12" s="19">
        <v>2.8</v>
      </c>
      <c r="P12" s="9">
        <v>2</v>
      </c>
      <c r="Q12" s="19">
        <v>2.8</v>
      </c>
      <c r="R12" s="9">
        <v>2</v>
      </c>
      <c r="S12" s="29">
        <v>1</v>
      </c>
      <c r="U12" s="3"/>
    </row>
    <row r="13" spans="1:21" ht="23.25" customHeight="1">
      <c r="A13" s="58"/>
      <c r="B13" s="4" t="s">
        <v>30</v>
      </c>
      <c r="C13" s="18">
        <f>ROUND(C12*C6,2)</f>
        <v>152.46</v>
      </c>
      <c r="D13" s="10">
        <f t="shared" ref="D13:S13" si="2">ROUND(D12*D6,2)</f>
        <v>196.02</v>
      </c>
      <c r="E13" s="18">
        <f t="shared" si="2"/>
        <v>152.46</v>
      </c>
      <c r="F13" s="10">
        <f t="shared" si="2"/>
        <v>196.02</v>
      </c>
      <c r="G13" s="18">
        <f t="shared" si="2"/>
        <v>152.46</v>
      </c>
      <c r="H13" s="10">
        <f t="shared" si="2"/>
        <v>196.02</v>
      </c>
      <c r="I13" s="18">
        <f t="shared" si="2"/>
        <v>76.239999999999995</v>
      </c>
      <c r="J13" s="10">
        <f t="shared" si="2"/>
        <v>366.3</v>
      </c>
      <c r="K13" s="18">
        <f t="shared" si="2"/>
        <v>76.239999999999995</v>
      </c>
      <c r="L13" s="10">
        <f t="shared" si="2"/>
        <v>471.24</v>
      </c>
      <c r="M13" s="18">
        <f t="shared" si="2"/>
        <v>76.239999999999995</v>
      </c>
      <c r="N13" s="10">
        <f t="shared" si="2"/>
        <v>471.24</v>
      </c>
      <c r="O13" s="18">
        <f t="shared" si="2"/>
        <v>76.239999999999995</v>
      </c>
      <c r="P13" s="10">
        <f t="shared" si="2"/>
        <v>653.4</v>
      </c>
      <c r="Q13" s="18">
        <f t="shared" si="2"/>
        <v>76.239999999999995</v>
      </c>
      <c r="R13" s="10">
        <f t="shared" si="2"/>
        <v>653.4</v>
      </c>
      <c r="S13" s="30">
        <f t="shared" si="2"/>
        <v>24.75</v>
      </c>
      <c r="U13" s="3"/>
    </row>
    <row r="14" spans="1:21" ht="23.25" customHeight="1" thickBot="1">
      <c r="A14" s="58"/>
      <c r="B14" s="33" t="s">
        <v>31</v>
      </c>
      <c r="C14" s="37">
        <f>ROUND(C12*C$7,2)</f>
        <v>182.95</v>
      </c>
      <c r="D14" s="38">
        <f t="shared" ref="D14:S14" si="3">ROUND(D12*D$7,2)</f>
        <v>235.62</v>
      </c>
      <c r="E14" s="37">
        <f t="shared" si="3"/>
        <v>182.95</v>
      </c>
      <c r="F14" s="38">
        <f t="shared" si="3"/>
        <v>235.62</v>
      </c>
      <c r="G14" s="37">
        <f t="shared" si="3"/>
        <v>182.95</v>
      </c>
      <c r="H14" s="38">
        <f t="shared" si="3"/>
        <v>235.62</v>
      </c>
      <c r="I14" s="37">
        <f t="shared" si="3"/>
        <v>91.48</v>
      </c>
      <c r="J14" s="38">
        <f t="shared" si="3"/>
        <v>439.56</v>
      </c>
      <c r="K14" s="37">
        <f t="shared" si="3"/>
        <v>91.48</v>
      </c>
      <c r="L14" s="38">
        <f t="shared" si="3"/>
        <v>566.28</v>
      </c>
      <c r="M14" s="37">
        <f t="shared" si="3"/>
        <v>91.48</v>
      </c>
      <c r="N14" s="38">
        <f t="shared" si="3"/>
        <v>566.28</v>
      </c>
      <c r="O14" s="37">
        <f t="shared" si="3"/>
        <v>91.48</v>
      </c>
      <c r="P14" s="38">
        <f t="shared" si="3"/>
        <v>784.08</v>
      </c>
      <c r="Q14" s="37">
        <f t="shared" si="3"/>
        <v>91.48</v>
      </c>
      <c r="R14" s="38">
        <f t="shared" si="3"/>
        <v>784.08</v>
      </c>
      <c r="S14" s="39">
        <f t="shared" si="3"/>
        <v>24.75</v>
      </c>
      <c r="U14" s="3"/>
    </row>
    <row r="15" spans="1:21" ht="23.25" customHeight="1">
      <c r="A15" s="57" t="s">
        <v>8</v>
      </c>
      <c r="B15" s="6" t="s">
        <v>6</v>
      </c>
      <c r="C15" s="20">
        <v>2.8</v>
      </c>
      <c r="D15" s="17">
        <v>2.8</v>
      </c>
      <c r="E15" s="20">
        <v>2.8</v>
      </c>
      <c r="F15" s="17">
        <v>2.8</v>
      </c>
      <c r="G15" s="20">
        <v>2.8</v>
      </c>
      <c r="H15" s="17">
        <v>2.8</v>
      </c>
      <c r="I15" s="20">
        <v>2.8</v>
      </c>
      <c r="J15" s="17">
        <v>2.1</v>
      </c>
      <c r="K15" s="20">
        <v>2.8</v>
      </c>
      <c r="L15" s="17">
        <v>2.1</v>
      </c>
      <c r="M15" s="20">
        <v>2.8</v>
      </c>
      <c r="N15" s="17">
        <v>2.1</v>
      </c>
      <c r="O15" s="20">
        <v>2.8</v>
      </c>
      <c r="P15" s="17">
        <v>2.1</v>
      </c>
      <c r="Q15" s="20">
        <v>2.8</v>
      </c>
      <c r="R15" s="17">
        <v>2.1</v>
      </c>
      <c r="S15" s="27">
        <v>2.1</v>
      </c>
      <c r="U15" s="3"/>
    </row>
    <row r="16" spans="1:21" ht="23.25" customHeight="1">
      <c r="A16" s="58"/>
      <c r="B16" s="4" t="s">
        <v>30</v>
      </c>
      <c r="C16" s="18">
        <f>ROUND(C15*C6,2)</f>
        <v>152.46</v>
      </c>
      <c r="D16" s="10">
        <f t="shared" ref="D16:R16" si="4">ROUND(D15*D6,2)</f>
        <v>274.43</v>
      </c>
      <c r="E16" s="18">
        <f t="shared" si="4"/>
        <v>152.46</v>
      </c>
      <c r="F16" s="10">
        <f t="shared" si="4"/>
        <v>274.43</v>
      </c>
      <c r="G16" s="18">
        <f t="shared" si="4"/>
        <v>152.46</v>
      </c>
      <c r="H16" s="10">
        <f t="shared" si="4"/>
        <v>274.43</v>
      </c>
      <c r="I16" s="18">
        <f t="shared" si="4"/>
        <v>76.239999999999995</v>
      </c>
      <c r="J16" s="10">
        <f t="shared" si="4"/>
        <v>384.62</v>
      </c>
      <c r="K16" s="18">
        <f t="shared" si="4"/>
        <v>76.239999999999995</v>
      </c>
      <c r="L16" s="10">
        <f t="shared" si="4"/>
        <v>494.8</v>
      </c>
      <c r="M16" s="18">
        <f t="shared" si="4"/>
        <v>76.239999999999995</v>
      </c>
      <c r="N16" s="10">
        <f t="shared" si="4"/>
        <v>494.8</v>
      </c>
      <c r="O16" s="18">
        <f t="shared" si="4"/>
        <v>76.239999999999995</v>
      </c>
      <c r="P16" s="10">
        <f t="shared" si="4"/>
        <v>686.07</v>
      </c>
      <c r="Q16" s="18">
        <f t="shared" si="4"/>
        <v>76.239999999999995</v>
      </c>
      <c r="R16" s="10">
        <f t="shared" si="4"/>
        <v>686.07</v>
      </c>
      <c r="S16" s="31">
        <v>51.98</v>
      </c>
      <c r="U16" s="3"/>
    </row>
    <row r="17" spans="1:21" ht="23.25" customHeight="1" thickBot="1">
      <c r="A17" s="59"/>
      <c r="B17" s="33" t="s">
        <v>31</v>
      </c>
      <c r="C17" s="34">
        <f>ROUND(C15*C$7,2)</f>
        <v>182.95</v>
      </c>
      <c r="D17" s="35">
        <f>ROUND(D15*D$7,2)</f>
        <v>329.87</v>
      </c>
      <c r="E17" s="34">
        <f>ROUND(E15*E$7,2)</f>
        <v>182.95</v>
      </c>
      <c r="F17" s="35">
        <f>ROUND(F15*F$7,2)</f>
        <v>329.87</v>
      </c>
      <c r="G17" s="34">
        <f t="shared" ref="G17:S17" si="5">ROUND(G15*G$7,2)</f>
        <v>182.95</v>
      </c>
      <c r="H17" s="35">
        <f t="shared" si="5"/>
        <v>329.87</v>
      </c>
      <c r="I17" s="34">
        <f t="shared" si="5"/>
        <v>91.48</v>
      </c>
      <c r="J17" s="35">
        <f t="shared" si="5"/>
        <v>461.54</v>
      </c>
      <c r="K17" s="34">
        <f t="shared" si="5"/>
        <v>91.48</v>
      </c>
      <c r="L17" s="35">
        <f t="shared" si="5"/>
        <v>594.59</v>
      </c>
      <c r="M17" s="34">
        <f t="shared" si="5"/>
        <v>91.48</v>
      </c>
      <c r="N17" s="35">
        <f t="shared" si="5"/>
        <v>594.59</v>
      </c>
      <c r="O17" s="34">
        <f t="shared" si="5"/>
        <v>91.48</v>
      </c>
      <c r="P17" s="35">
        <f t="shared" si="5"/>
        <v>823.28</v>
      </c>
      <c r="Q17" s="34">
        <f t="shared" si="5"/>
        <v>91.48</v>
      </c>
      <c r="R17" s="35">
        <f t="shared" si="5"/>
        <v>823.28</v>
      </c>
      <c r="S17" s="36">
        <f t="shared" si="5"/>
        <v>51.98</v>
      </c>
      <c r="U17" s="3"/>
    </row>
    <row r="18" spans="1:21" ht="23.25" customHeight="1">
      <c r="A18" s="58" t="s">
        <v>9</v>
      </c>
      <c r="B18" s="5" t="s">
        <v>6</v>
      </c>
      <c r="C18" s="19">
        <v>2.5</v>
      </c>
      <c r="D18" s="9">
        <v>2.8</v>
      </c>
      <c r="E18" s="19">
        <v>2.5</v>
      </c>
      <c r="F18" s="9">
        <v>2.8</v>
      </c>
      <c r="G18" s="19">
        <v>2.5</v>
      </c>
      <c r="H18" s="9">
        <v>2.8</v>
      </c>
      <c r="I18" s="19">
        <v>2.5</v>
      </c>
      <c r="J18" s="9">
        <v>2.1</v>
      </c>
      <c r="K18" s="19">
        <v>2.5</v>
      </c>
      <c r="L18" s="9">
        <v>2.1</v>
      </c>
      <c r="M18" s="19">
        <v>2.5</v>
      </c>
      <c r="N18" s="9">
        <v>2.1</v>
      </c>
      <c r="O18" s="19">
        <v>2.5</v>
      </c>
      <c r="P18" s="9">
        <v>2.1</v>
      </c>
      <c r="Q18" s="19">
        <v>2.5</v>
      </c>
      <c r="R18" s="9">
        <v>2.1</v>
      </c>
      <c r="S18" s="32">
        <v>2.1</v>
      </c>
      <c r="U18" s="3"/>
    </row>
    <row r="19" spans="1:21" ht="23.25" customHeight="1">
      <c r="A19" s="58"/>
      <c r="B19" s="4" t="s">
        <v>30</v>
      </c>
      <c r="C19" s="18">
        <f>ROUND(C18*C6,2)</f>
        <v>136.13</v>
      </c>
      <c r="D19" s="10">
        <f t="shared" ref="D19:R19" si="6">ROUND(D18*D6,2)</f>
        <v>274.43</v>
      </c>
      <c r="E19" s="18">
        <f t="shared" si="6"/>
        <v>136.13</v>
      </c>
      <c r="F19" s="10">
        <f t="shared" si="6"/>
        <v>274.43</v>
      </c>
      <c r="G19" s="18">
        <f t="shared" si="6"/>
        <v>136.13</v>
      </c>
      <c r="H19" s="10">
        <f t="shared" si="6"/>
        <v>274.43</v>
      </c>
      <c r="I19" s="18">
        <f t="shared" si="6"/>
        <v>68.08</v>
      </c>
      <c r="J19" s="10">
        <f t="shared" si="6"/>
        <v>384.62</v>
      </c>
      <c r="K19" s="18">
        <f t="shared" si="6"/>
        <v>68.08</v>
      </c>
      <c r="L19" s="10">
        <f t="shared" si="6"/>
        <v>494.8</v>
      </c>
      <c r="M19" s="18">
        <f t="shared" si="6"/>
        <v>68.08</v>
      </c>
      <c r="N19" s="10">
        <f t="shared" si="6"/>
        <v>494.8</v>
      </c>
      <c r="O19" s="18">
        <f t="shared" si="6"/>
        <v>68.08</v>
      </c>
      <c r="P19" s="10">
        <f t="shared" si="6"/>
        <v>686.07</v>
      </c>
      <c r="Q19" s="18">
        <f t="shared" si="6"/>
        <v>68.08</v>
      </c>
      <c r="R19" s="10">
        <f t="shared" si="6"/>
        <v>686.07</v>
      </c>
      <c r="S19" s="31">
        <v>51.98</v>
      </c>
      <c r="U19" s="3"/>
    </row>
    <row r="20" spans="1:21" ht="23.25" customHeight="1" thickBot="1">
      <c r="A20" s="58"/>
      <c r="B20" s="33" t="s">
        <v>31</v>
      </c>
      <c r="C20" s="37">
        <f>ROUND(C18*C$7,2)</f>
        <v>163.35</v>
      </c>
      <c r="D20" s="38">
        <f t="shared" ref="D20:S20" si="7">ROUND(D18*D$7,2)</f>
        <v>329.87</v>
      </c>
      <c r="E20" s="37">
        <f t="shared" si="7"/>
        <v>163.35</v>
      </c>
      <c r="F20" s="38">
        <f t="shared" si="7"/>
        <v>329.87</v>
      </c>
      <c r="G20" s="37">
        <f t="shared" si="7"/>
        <v>163.35</v>
      </c>
      <c r="H20" s="38">
        <f t="shared" si="7"/>
        <v>329.87</v>
      </c>
      <c r="I20" s="37">
        <f t="shared" si="7"/>
        <v>81.680000000000007</v>
      </c>
      <c r="J20" s="38">
        <f t="shared" si="7"/>
        <v>461.54</v>
      </c>
      <c r="K20" s="37">
        <f t="shared" si="7"/>
        <v>81.680000000000007</v>
      </c>
      <c r="L20" s="38">
        <f t="shared" si="7"/>
        <v>594.59</v>
      </c>
      <c r="M20" s="37">
        <f t="shared" si="7"/>
        <v>81.680000000000007</v>
      </c>
      <c r="N20" s="38">
        <f t="shared" si="7"/>
        <v>594.59</v>
      </c>
      <c r="O20" s="37">
        <f t="shared" si="7"/>
        <v>81.680000000000007</v>
      </c>
      <c r="P20" s="38">
        <f t="shared" si="7"/>
        <v>823.28</v>
      </c>
      <c r="Q20" s="37">
        <f t="shared" si="7"/>
        <v>81.680000000000007</v>
      </c>
      <c r="R20" s="38">
        <f t="shared" si="7"/>
        <v>823.28</v>
      </c>
      <c r="S20" s="39">
        <f t="shared" si="7"/>
        <v>51.98</v>
      </c>
      <c r="U20" s="3"/>
    </row>
    <row r="21" spans="1:21" ht="23.25" customHeight="1">
      <c r="A21" s="57" t="s">
        <v>10</v>
      </c>
      <c r="B21" s="6" t="s">
        <v>6</v>
      </c>
      <c r="C21" s="20">
        <v>2.6</v>
      </c>
      <c r="D21" s="17">
        <v>2.8</v>
      </c>
      <c r="E21" s="20">
        <v>2.6</v>
      </c>
      <c r="F21" s="17">
        <v>2.8</v>
      </c>
      <c r="G21" s="20">
        <v>2.6</v>
      </c>
      <c r="H21" s="17">
        <v>2.8</v>
      </c>
      <c r="I21" s="20">
        <v>2.6</v>
      </c>
      <c r="J21" s="17">
        <v>2.1</v>
      </c>
      <c r="K21" s="20">
        <v>2.6</v>
      </c>
      <c r="L21" s="17">
        <v>2.1</v>
      </c>
      <c r="M21" s="20">
        <v>2.6</v>
      </c>
      <c r="N21" s="17">
        <v>2.1</v>
      </c>
      <c r="O21" s="20">
        <v>2.6</v>
      </c>
      <c r="P21" s="17">
        <v>2.1</v>
      </c>
      <c r="Q21" s="20">
        <v>2.6</v>
      </c>
      <c r="R21" s="17">
        <v>2.1</v>
      </c>
      <c r="S21" s="27">
        <v>2.1</v>
      </c>
      <c r="U21" s="3"/>
    </row>
    <row r="22" spans="1:21" ht="23.25" customHeight="1">
      <c r="A22" s="58"/>
      <c r="B22" s="4" t="s">
        <v>30</v>
      </c>
      <c r="C22" s="18">
        <f>ROUND(C21*C6,2)</f>
        <v>141.57</v>
      </c>
      <c r="D22" s="10">
        <f t="shared" ref="D22:R22" si="8">ROUND(D21*D6,2)</f>
        <v>274.43</v>
      </c>
      <c r="E22" s="18">
        <f t="shared" si="8"/>
        <v>141.57</v>
      </c>
      <c r="F22" s="10">
        <f t="shared" si="8"/>
        <v>274.43</v>
      </c>
      <c r="G22" s="18">
        <f t="shared" si="8"/>
        <v>141.57</v>
      </c>
      <c r="H22" s="10">
        <f t="shared" si="8"/>
        <v>274.43</v>
      </c>
      <c r="I22" s="18">
        <f t="shared" si="8"/>
        <v>70.8</v>
      </c>
      <c r="J22" s="10">
        <f t="shared" si="8"/>
        <v>384.62</v>
      </c>
      <c r="K22" s="18">
        <f t="shared" si="8"/>
        <v>70.8</v>
      </c>
      <c r="L22" s="10">
        <f t="shared" si="8"/>
        <v>494.8</v>
      </c>
      <c r="M22" s="18">
        <f t="shared" si="8"/>
        <v>70.8</v>
      </c>
      <c r="N22" s="10">
        <f t="shared" si="8"/>
        <v>494.8</v>
      </c>
      <c r="O22" s="18">
        <f t="shared" si="8"/>
        <v>70.8</v>
      </c>
      <c r="P22" s="10">
        <f t="shared" si="8"/>
        <v>686.07</v>
      </c>
      <c r="Q22" s="18">
        <f t="shared" si="8"/>
        <v>70.8</v>
      </c>
      <c r="R22" s="10">
        <f t="shared" si="8"/>
        <v>686.07</v>
      </c>
      <c r="S22" s="31">
        <v>51.98</v>
      </c>
      <c r="U22" s="3"/>
    </row>
    <row r="23" spans="1:21" ht="23.25" customHeight="1" thickBot="1">
      <c r="A23" s="59"/>
      <c r="B23" s="33" t="s">
        <v>31</v>
      </c>
      <c r="C23" s="34">
        <f>ROUND(C21*C$7,2)</f>
        <v>169.88</v>
      </c>
      <c r="D23" s="35">
        <f t="shared" ref="D23:S23" si="9">ROUND(D21*D$7,2)</f>
        <v>329.87</v>
      </c>
      <c r="E23" s="34">
        <f t="shared" si="9"/>
        <v>169.88</v>
      </c>
      <c r="F23" s="35">
        <f t="shared" si="9"/>
        <v>329.87</v>
      </c>
      <c r="G23" s="34">
        <f t="shared" si="9"/>
        <v>169.88</v>
      </c>
      <c r="H23" s="35">
        <f t="shared" si="9"/>
        <v>329.87</v>
      </c>
      <c r="I23" s="34">
        <f t="shared" si="9"/>
        <v>84.94</v>
      </c>
      <c r="J23" s="35">
        <f t="shared" si="9"/>
        <v>461.54</v>
      </c>
      <c r="K23" s="34">
        <f t="shared" si="9"/>
        <v>84.94</v>
      </c>
      <c r="L23" s="35">
        <f t="shared" si="9"/>
        <v>594.59</v>
      </c>
      <c r="M23" s="34">
        <f t="shared" si="9"/>
        <v>84.94</v>
      </c>
      <c r="N23" s="35">
        <f t="shared" si="9"/>
        <v>594.59</v>
      </c>
      <c r="O23" s="34">
        <f t="shared" si="9"/>
        <v>84.94</v>
      </c>
      <c r="P23" s="35">
        <f t="shared" si="9"/>
        <v>823.28</v>
      </c>
      <c r="Q23" s="34">
        <f t="shared" si="9"/>
        <v>84.94</v>
      </c>
      <c r="R23" s="35">
        <f t="shared" si="9"/>
        <v>823.28</v>
      </c>
      <c r="S23" s="36">
        <f t="shared" si="9"/>
        <v>51.98</v>
      </c>
      <c r="U23" s="3"/>
    </row>
    <row r="24" spans="1:21" ht="23.25" customHeight="1">
      <c r="A24" s="58" t="s">
        <v>11</v>
      </c>
      <c r="B24" s="5" t="s">
        <v>6</v>
      </c>
      <c r="C24" s="19">
        <v>2.5</v>
      </c>
      <c r="D24" s="9">
        <v>2.1</v>
      </c>
      <c r="E24" s="19">
        <v>2.5</v>
      </c>
      <c r="F24" s="9">
        <v>2.1</v>
      </c>
      <c r="G24" s="19">
        <v>2.5</v>
      </c>
      <c r="H24" s="9">
        <v>2.1</v>
      </c>
      <c r="I24" s="19">
        <v>2.5</v>
      </c>
      <c r="J24" s="9">
        <v>2.1</v>
      </c>
      <c r="K24" s="19">
        <v>2.5</v>
      </c>
      <c r="L24" s="9">
        <v>2.1</v>
      </c>
      <c r="M24" s="19">
        <v>2.5</v>
      </c>
      <c r="N24" s="9">
        <v>2.1</v>
      </c>
      <c r="O24" s="19">
        <v>2.5</v>
      </c>
      <c r="P24" s="9">
        <v>2.1</v>
      </c>
      <c r="Q24" s="19">
        <v>2.5</v>
      </c>
      <c r="R24" s="9">
        <v>2.1</v>
      </c>
      <c r="S24" s="32">
        <v>2.1</v>
      </c>
      <c r="U24" s="3"/>
    </row>
    <row r="25" spans="1:21" ht="23.25" customHeight="1">
      <c r="A25" s="58"/>
      <c r="B25" s="4" t="s">
        <v>30</v>
      </c>
      <c r="C25" s="18">
        <f>ROUND(C24*C6,2)</f>
        <v>136.13</v>
      </c>
      <c r="D25" s="10">
        <f t="shared" ref="D25:R25" si="10">ROUND(D24*D6,2)</f>
        <v>205.82</v>
      </c>
      <c r="E25" s="18">
        <f t="shared" si="10"/>
        <v>136.13</v>
      </c>
      <c r="F25" s="10">
        <f t="shared" si="10"/>
        <v>205.82</v>
      </c>
      <c r="G25" s="18">
        <f t="shared" si="10"/>
        <v>136.13</v>
      </c>
      <c r="H25" s="10">
        <f t="shared" si="10"/>
        <v>205.82</v>
      </c>
      <c r="I25" s="18">
        <f t="shared" si="10"/>
        <v>68.08</v>
      </c>
      <c r="J25" s="10">
        <f t="shared" si="10"/>
        <v>384.62</v>
      </c>
      <c r="K25" s="18">
        <f t="shared" si="10"/>
        <v>68.08</v>
      </c>
      <c r="L25" s="10">
        <f t="shared" si="10"/>
        <v>494.8</v>
      </c>
      <c r="M25" s="18">
        <f t="shared" si="10"/>
        <v>68.08</v>
      </c>
      <c r="N25" s="10">
        <f t="shared" si="10"/>
        <v>494.8</v>
      </c>
      <c r="O25" s="18">
        <f t="shared" si="10"/>
        <v>68.08</v>
      </c>
      <c r="P25" s="10">
        <f t="shared" si="10"/>
        <v>686.07</v>
      </c>
      <c r="Q25" s="18">
        <f t="shared" si="10"/>
        <v>68.08</v>
      </c>
      <c r="R25" s="10">
        <f t="shared" si="10"/>
        <v>686.07</v>
      </c>
      <c r="S25" s="31">
        <v>51.98</v>
      </c>
      <c r="U25" s="3"/>
    </row>
    <row r="26" spans="1:21" ht="23.25" customHeight="1" thickBot="1">
      <c r="A26" s="58"/>
      <c r="B26" s="33" t="s">
        <v>31</v>
      </c>
      <c r="C26" s="37">
        <f>ROUND(C24*C$7,2)</f>
        <v>163.35</v>
      </c>
      <c r="D26" s="38">
        <f t="shared" ref="D26:S26" si="11">ROUND(D24*D$7,2)</f>
        <v>247.4</v>
      </c>
      <c r="E26" s="37">
        <f t="shared" si="11"/>
        <v>163.35</v>
      </c>
      <c r="F26" s="38">
        <f t="shared" si="11"/>
        <v>247.4</v>
      </c>
      <c r="G26" s="37">
        <f t="shared" si="11"/>
        <v>163.35</v>
      </c>
      <c r="H26" s="38">
        <f t="shared" si="11"/>
        <v>247.4</v>
      </c>
      <c r="I26" s="37">
        <f t="shared" si="11"/>
        <v>81.680000000000007</v>
      </c>
      <c r="J26" s="38">
        <f t="shared" si="11"/>
        <v>461.54</v>
      </c>
      <c r="K26" s="37">
        <f t="shared" si="11"/>
        <v>81.680000000000007</v>
      </c>
      <c r="L26" s="38">
        <f t="shared" si="11"/>
        <v>594.59</v>
      </c>
      <c r="M26" s="37">
        <f t="shared" si="11"/>
        <v>81.680000000000007</v>
      </c>
      <c r="N26" s="38">
        <f t="shared" si="11"/>
        <v>594.59</v>
      </c>
      <c r="O26" s="37">
        <f t="shared" si="11"/>
        <v>81.680000000000007</v>
      </c>
      <c r="P26" s="38">
        <f t="shared" si="11"/>
        <v>823.28</v>
      </c>
      <c r="Q26" s="37">
        <f t="shared" si="11"/>
        <v>81.680000000000007</v>
      </c>
      <c r="R26" s="38">
        <f t="shared" si="11"/>
        <v>823.28</v>
      </c>
      <c r="S26" s="39">
        <f t="shared" si="11"/>
        <v>51.98</v>
      </c>
      <c r="U26" s="3"/>
    </row>
    <row r="27" spans="1:21" ht="23.25" customHeight="1">
      <c r="A27" s="57" t="s">
        <v>12</v>
      </c>
      <c r="B27" s="6" t="s">
        <v>6</v>
      </c>
      <c r="C27" s="20">
        <v>8</v>
      </c>
      <c r="D27" s="17">
        <v>8</v>
      </c>
      <c r="E27" s="20">
        <v>8</v>
      </c>
      <c r="F27" s="17">
        <v>8</v>
      </c>
      <c r="G27" s="20">
        <v>8</v>
      </c>
      <c r="H27" s="17">
        <v>8</v>
      </c>
      <c r="I27" s="20">
        <v>8</v>
      </c>
      <c r="J27" s="17">
        <v>8</v>
      </c>
      <c r="K27" s="20">
        <v>8</v>
      </c>
      <c r="L27" s="17">
        <v>8</v>
      </c>
      <c r="M27" s="20">
        <v>8</v>
      </c>
      <c r="N27" s="17">
        <v>8</v>
      </c>
      <c r="O27" s="20">
        <v>8</v>
      </c>
      <c r="P27" s="17">
        <v>8</v>
      </c>
      <c r="Q27" s="20">
        <v>8</v>
      </c>
      <c r="R27" s="17">
        <v>8</v>
      </c>
      <c r="S27" s="27">
        <v>8</v>
      </c>
      <c r="U27" s="3"/>
    </row>
    <row r="28" spans="1:21" ht="23.25" customHeight="1">
      <c r="A28" s="58"/>
      <c r="B28" s="4" t="s">
        <v>30</v>
      </c>
      <c r="C28" s="18">
        <f>ROUND(C27*C6,2)</f>
        <v>435.6</v>
      </c>
      <c r="D28" s="10">
        <f t="shared" ref="D28:R28" si="12">ROUND(D27*D6,2)</f>
        <v>784.08</v>
      </c>
      <c r="E28" s="18">
        <f t="shared" si="12"/>
        <v>435.6</v>
      </c>
      <c r="F28" s="10">
        <f t="shared" si="12"/>
        <v>784.08</v>
      </c>
      <c r="G28" s="18">
        <f t="shared" si="12"/>
        <v>435.6</v>
      </c>
      <c r="H28" s="10">
        <f t="shared" si="12"/>
        <v>784.08</v>
      </c>
      <c r="I28" s="18">
        <f t="shared" si="12"/>
        <v>217.84</v>
      </c>
      <c r="J28" s="10">
        <f t="shared" si="12"/>
        <v>1465.2</v>
      </c>
      <c r="K28" s="18">
        <f t="shared" si="12"/>
        <v>217.84</v>
      </c>
      <c r="L28" s="10">
        <f t="shared" si="12"/>
        <v>1884.96</v>
      </c>
      <c r="M28" s="18">
        <f t="shared" si="12"/>
        <v>217.84</v>
      </c>
      <c r="N28" s="10">
        <f t="shared" si="12"/>
        <v>1884.96</v>
      </c>
      <c r="O28" s="18">
        <f t="shared" si="12"/>
        <v>217.84</v>
      </c>
      <c r="P28" s="10">
        <f t="shared" si="12"/>
        <v>2613.6</v>
      </c>
      <c r="Q28" s="18">
        <f t="shared" si="12"/>
        <v>217.84</v>
      </c>
      <c r="R28" s="10">
        <f t="shared" si="12"/>
        <v>2613.6</v>
      </c>
      <c r="S28" s="31">
        <v>198</v>
      </c>
      <c r="U28" s="3"/>
    </row>
    <row r="29" spans="1:21" ht="23.25" customHeight="1" thickBot="1">
      <c r="A29" s="59"/>
      <c r="B29" s="33" t="s">
        <v>31</v>
      </c>
      <c r="C29" s="34">
        <f>ROUND(C27*C$7,2)</f>
        <v>522.72</v>
      </c>
      <c r="D29" s="35">
        <f t="shared" ref="D29:S29" si="13">ROUND(D27*D$7,2)</f>
        <v>942.48</v>
      </c>
      <c r="E29" s="34">
        <f t="shared" si="13"/>
        <v>522.72</v>
      </c>
      <c r="F29" s="35">
        <f t="shared" si="13"/>
        <v>942.48</v>
      </c>
      <c r="G29" s="34">
        <f t="shared" si="13"/>
        <v>522.72</v>
      </c>
      <c r="H29" s="35">
        <f t="shared" si="13"/>
        <v>942.48</v>
      </c>
      <c r="I29" s="34">
        <f t="shared" si="13"/>
        <v>261.36</v>
      </c>
      <c r="J29" s="35">
        <f t="shared" si="13"/>
        <v>1758.24</v>
      </c>
      <c r="K29" s="34">
        <f t="shared" si="13"/>
        <v>261.36</v>
      </c>
      <c r="L29" s="35">
        <f t="shared" si="13"/>
        <v>2265.12</v>
      </c>
      <c r="M29" s="34">
        <f t="shared" si="13"/>
        <v>261.36</v>
      </c>
      <c r="N29" s="35">
        <f t="shared" si="13"/>
        <v>2265.12</v>
      </c>
      <c r="O29" s="34">
        <f t="shared" si="13"/>
        <v>261.36</v>
      </c>
      <c r="P29" s="35">
        <f t="shared" si="13"/>
        <v>3136.32</v>
      </c>
      <c r="Q29" s="34">
        <f t="shared" si="13"/>
        <v>261.36</v>
      </c>
      <c r="R29" s="35">
        <f t="shared" si="13"/>
        <v>3136.32</v>
      </c>
      <c r="S29" s="36">
        <f t="shared" si="13"/>
        <v>198</v>
      </c>
      <c r="U29" s="3"/>
    </row>
    <row r="30" spans="1:21" ht="23.25" customHeight="1">
      <c r="A30" s="58" t="s">
        <v>13</v>
      </c>
      <c r="B30" s="5" t="s">
        <v>6</v>
      </c>
      <c r="C30" s="19">
        <v>2.8</v>
      </c>
      <c r="D30" s="9">
        <v>2.6</v>
      </c>
      <c r="E30" s="19">
        <v>2.8</v>
      </c>
      <c r="F30" s="9">
        <v>2.6</v>
      </c>
      <c r="G30" s="19">
        <v>2.8</v>
      </c>
      <c r="H30" s="9">
        <v>2.6</v>
      </c>
      <c r="I30" s="19">
        <v>2.8</v>
      </c>
      <c r="J30" s="9">
        <v>2.6</v>
      </c>
      <c r="K30" s="19">
        <v>2.8</v>
      </c>
      <c r="L30" s="9">
        <v>2.6</v>
      </c>
      <c r="M30" s="19">
        <v>2.8</v>
      </c>
      <c r="N30" s="9">
        <v>2.6</v>
      </c>
      <c r="O30" s="19">
        <v>2.8</v>
      </c>
      <c r="P30" s="9">
        <v>2.6</v>
      </c>
      <c r="Q30" s="19">
        <v>2.8</v>
      </c>
      <c r="R30" s="9">
        <v>2.6</v>
      </c>
      <c r="S30" s="32">
        <v>2.6</v>
      </c>
      <c r="U30" s="3"/>
    </row>
    <row r="31" spans="1:21" ht="23.25" customHeight="1">
      <c r="A31" s="58"/>
      <c r="B31" s="4" t="s">
        <v>30</v>
      </c>
      <c r="C31" s="18">
        <f>ROUND(C30*C6,2)</f>
        <v>152.46</v>
      </c>
      <c r="D31" s="10">
        <f t="shared" ref="D31:R31" si="14">ROUND(D30*D6,2)</f>
        <v>254.83</v>
      </c>
      <c r="E31" s="18">
        <f t="shared" si="14"/>
        <v>152.46</v>
      </c>
      <c r="F31" s="10">
        <f t="shared" si="14"/>
        <v>254.83</v>
      </c>
      <c r="G31" s="18">
        <f t="shared" si="14"/>
        <v>152.46</v>
      </c>
      <c r="H31" s="10">
        <f t="shared" si="14"/>
        <v>254.83</v>
      </c>
      <c r="I31" s="18">
        <f t="shared" si="14"/>
        <v>76.239999999999995</v>
      </c>
      <c r="J31" s="10">
        <f t="shared" si="14"/>
        <v>476.19</v>
      </c>
      <c r="K31" s="18">
        <f t="shared" si="14"/>
        <v>76.239999999999995</v>
      </c>
      <c r="L31" s="10">
        <f t="shared" si="14"/>
        <v>612.61</v>
      </c>
      <c r="M31" s="18">
        <f t="shared" si="14"/>
        <v>76.239999999999995</v>
      </c>
      <c r="N31" s="10">
        <f t="shared" si="14"/>
        <v>612.61</v>
      </c>
      <c r="O31" s="18">
        <f t="shared" si="14"/>
        <v>76.239999999999995</v>
      </c>
      <c r="P31" s="10">
        <f t="shared" si="14"/>
        <v>849.42</v>
      </c>
      <c r="Q31" s="18">
        <f t="shared" si="14"/>
        <v>76.239999999999995</v>
      </c>
      <c r="R31" s="10">
        <f t="shared" si="14"/>
        <v>849.42</v>
      </c>
      <c r="S31" s="31">
        <v>64.349999999999994</v>
      </c>
      <c r="U31" s="3"/>
    </row>
    <row r="32" spans="1:21" ht="23.25" customHeight="1" thickBot="1">
      <c r="A32" s="58"/>
      <c r="B32" s="33" t="s">
        <v>31</v>
      </c>
      <c r="C32" s="37">
        <f>ROUND(C30*C$7,2)</f>
        <v>182.95</v>
      </c>
      <c r="D32" s="38">
        <f t="shared" ref="D32:S32" si="15">ROUND(D30*D$7,2)</f>
        <v>306.31</v>
      </c>
      <c r="E32" s="37">
        <f t="shared" si="15"/>
        <v>182.95</v>
      </c>
      <c r="F32" s="38">
        <f t="shared" si="15"/>
        <v>306.31</v>
      </c>
      <c r="G32" s="37">
        <f t="shared" si="15"/>
        <v>182.95</v>
      </c>
      <c r="H32" s="38">
        <f t="shared" si="15"/>
        <v>306.31</v>
      </c>
      <c r="I32" s="37">
        <f t="shared" si="15"/>
        <v>91.48</v>
      </c>
      <c r="J32" s="38">
        <f t="shared" si="15"/>
        <v>571.42999999999995</v>
      </c>
      <c r="K32" s="37">
        <f t="shared" si="15"/>
        <v>91.48</v>
      </c>
      <c r="L32" s="38">
        <f t="shared" si="15"/>
        <v>736.16</v>
      </c>
      <c r="M32" s="37">
        <f t="shared" si="15"/>
        <v>91.48</v>
      </c>
      <c r="N32" s="38">
        <f t="shared" si="15"/>
        <v>736.16</v>
      </c>
      <c r="O32" s="37">
        <f t="shared" si="15"/>
        <v>91.48</v>
      </c>
      <c r="P32" s="38">
        <f t="shared" si="15"/>
        <v>1019.3</v>
      </c>
      <c r="Q32" s="37">
        <f t="shared" si="15"/>
        <v>91.48</v>
      </c>
      <c r="R32" s="38">
        <f t="shared" si="15"/>
        <v>1019.3</v>
      </c>
      <c r="S32" s="39">
        <f t="shared" si="15"/>
        <v>64.349999999999994</v>
      </c>
      <c r="U32" s="3"/>
    </row>
    <row r="33" spans="1:21" ht="23.25" customHeight="1">
      <c r="A33" s="44" t="s">
        <v>14</v>
      </c>
      <c r="B33" s="6" t="s">
        <v>6</v>
      </c>
      <c r="C33" s="20">
        <v>20</v>
      </c>
      <c r="D33" s="17">
        <v>20</v>
      </c>
      <c r="E33" s="20">
        <v>20</v>
      </c>
      <c r="F33" s="17">
        <v>20</v>
      </c>
      <c r="G33" s="20">
        <v>20</v>
      </c>
      <c r="H33" s="17">
        <v>20</v>
      </c>
      <c r="I33" s="20">
        <v>20</v>
      </c>
      <c r="J33" s="17">
        <v>20</v>
      </c>
      <c r="K33" s="20">
        <v>20</v>
      </c>
      <c r="L33" s="17">
        <v>20</v>
      </c>
      <c r="M33" s="20">
        <v>20</v>
      </c>
      <c r="N33" s="17">
        <v>20</v>
      </c>
      <c r="O33" s="20">
        <v>20</v>
      </c>
      <c r="P33" s="17">
        <v>20</v>
      </c>
      <c r="Q33" s="20">
        <v>20</v>
      </c>
      <c r="R33" s="17">
        <v>20</v>
      </c>
      <c r="S33" s="27">
        <v>20</v>
      </c>
      <c r="U33" s="3"/>
    </row>
    <row r="34" spans="1:21" ht="24" customHeight="1">
      <c r="A34" s="45"/>
      <c r="B34" s="4" t="s">
        <v>30</v>
      </c>
      <c r="C34" s="18">
        <f>ROUND(C33*C6,2)</f>
        <v>1089</v>
      </c>
      <c r="D34" s="10">
        <f t="shared" ref="D34:R34" si="16">ROUND(D33*D6,2)</f>
        <v>1960.2</v>
      </c>
      <c r="E34" s="18">
        <f t="shared" si="16"/>
        <v>1089</v>
      </c>
      <c r="F34" s="10">
        <f t="shared" si="16"/>
        <v>1960.2</v>
      </c>
      <c r="G34" s="18">
        <f t="shared" si="16"/>
        <v>1089</v>
      </c>
      <c r="H34" s="10">
        <f t="shared" si="16"/>
        <v>1960.2</v>
      </c>
      <c r="I34" s="18">
        <f t="shared" si="16"/>
        <v>544.6</v>
      </c>
      <c r="J34" s="10">
        <f t="shared" si="16"/>
        <v>3663</v>
      </c>
      <c r="K34" s="18">
        <f t="shared" si="16"/>
        <v>544.6</v>
      </c>
      <c r="L34" s="10">
        <f t="shared" si="16"/>
        <v>4712.3999999999996</v>
      </c>
      <c r="M34" s="18">
        <f t="shared" si="16"/>
        <v>544.6</v>
      </c>
      <c r="N34" s="10">
        <f t="shared" si="16"/>
        <v>4712.3999999999996</v>
      </c>
      <c r="O34" s="18">
        <f t="shared" si="16"/>
        <v>544.6</v>
      </c>
      <c r="P34" s="10">
        <f t="shared" si="16"/>
        <v>6534</v>
      </c>
      <c r="Q34" s="18">
        <f t="shared" si="16"/>
        <v>544.6</v>
      </c>
      <c r="R34" s="10">
        <f t="shared" si="16"/>
        <v>6534</v>
      </c>
      <c r="S34" s="31">
        <v>495</v>
      </c>
      <c r="U34" s="3"/>
    </row>
    <row r="35" spans="1:21" ht="24" customHeight="1" thickBot="1">
      <c r="A35" s="46"/>
      <c r="B35" s="33" t="s">
        <v>31</v>
      </c>
      <c r="C35" s="34">
        <f>ROUND(C33*C$7,2)</f>
        <v>1306.8</v>
      </c>
      <c r="D35" s="35">
        <f t="shared" ref="D35:S35" si="17">ROUND(D33*D$7,2)</f>
        <v>2356.1999999999998</v>
      </c>
      <c r="E35" s="34">
        <f t="shared" si="17"/>
        <v>1306.8</v>
      </c>
      <c r="F35" s="35">
        <f t="shared" si="17"/>
        <v>2356.1999999999998</v>
      </c>
      <c r="G35" s="34">
        <f t="shared" si="17"/>
        <v>1306.8</v>
      </c>
      <c r="H35" s="35">
        <f t="shared" si="17"/>
        <v>2356.1999999999998</v>
      </c>
      <c r="I35" s="34">
        <f t="shared" si="17"/>
        <v>653.4</v>
      </c>
      <c r="J35" s="35">
        <f t="shared" si="17"/>
        <v>4395.6000000000004</v>
      </c>
      <c r="K35" s="34">
        <f t="shared" si="17"/>
        <v>653.4</v>
      </c>
      <c r="L35" s="35">
        <f t="shared" si="17"/>
        <v>5662.8</v>
      </c>
      <c r="M35" s="34">
        <f t="shared" si="17"/>
        <v>653.4</v>
      </c>
      <c r="N35" s="35">
        <f t="shared" si="17"/>
        <v>5662.8</v>
      </c>
      <c r="O35" s="34">
        <f t="shared" si="17"/>
        <v>653.4</v>
      </c>
      <c r="P35" s="35">
        <f t="shared" si="17"/>
        <v>7840.8</v>
      </c>
      <c r="Q35" s="34">
        <f t="shared" si="17"/>
        <v>653.4</v>
      </c>
      <c r="R35" s="35">
        <f t="shared" si="17"/>
        <v>7840.8</v>
      </c>
      <c r="S35" s="36">
        <f t="shared" si="17"/>
        <v>495</v>
      </c>
    </row>
    <row r="38" spans="1:21">
      <c r="C38" s="3"/>
      <c r="D38" s="3"/>
      <c r="E38" s="3"/>
      <c r="F38" s="3"/>
      <c r="G38" s="3"/>
      <c r="H38" s="3"/>
      <c r="I38" s="3"/>
      <c r="J38" s="3"/>
      <c r="L38" s="40"/>
    </row>
    <row r="39" spans="1:21">
      <c r="C39" s="3"/>
      <c r="D39" s="3"/>
      <c r="E39" s="3"/>
      <c r="F39" s="3"/>
      <c r="G39" s="3"/>
      <c r="H39" s="3"/>
      <c r="I39" s="3"/>
      <c r="J39" s="3"/>
    </row>
    <row r="41" spans="1:21">
      <c r="C41" s="3"/>
      <c r="D41" s="3"/>
      <c r="E41" s="3"/>
      <c r="F41" s="3"/>
      <c r="G41" s="3"/>
      <c r="H41" s="3"/>
      <c r="I41" s="3"/>
      <c r="J41" s="3"/>
    </row>
    <row r="42" spans="1:21">
      <c r="C42" s="3"/>
      <c r="D42" s="3"/>
      <c r="E42" s="3"/>
      <c r="F42" s="3"/>
      <c r="G42" s="3"/>
      <c r="H42" s="3"/>
      <c r="I42" s="3"/>
      <c r="J42" s="3"/>
    </row>
  </sheetData>
  <mergeCells count="22">
    <mergeCell ref="A33:A35"/>
    <mergeCell ref="A3:B5"/>
    <mergeCell ref="C3:S3"/>
    <mergeCell ref="A7:B7"/>
    <mergeCell ref="A9:A11"/>
    <mergeCell ref="A12:A14"/>
    <mergeCell ref="A15:A17"/>
    <mergeCell ref="A18:A20"/>
    <mergeCell ref="A21:A23"/>
    <mergeCell ref="A24:A26"/>
    <mergeCell ref="A27:A29"/>
    <mergeCell ref="A30:A32"/>
    <mergeCell ref="A6:B6"/>
    <mergeCell ref="A2:R2"/>
    <mergeCell ref="C4:D4"/>
    <mergeCell ref="E4:F4"/>
    <mergeCell ref="G4:H4"/>
    <mergeCell ref="I4:J4"/>
    <mergeCell ref="K4:L4"/>
    <mergeCell ref="M4:N4"/>
    <mergeCell ref="O4:P4"/>
    <mergeCell ref="Q4:R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wskaźniki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Inspektor</dc:creator>
  <cp:lastModifiedBy>Pracownik</cp:lastModifiedBy>
  <cp:lastPrinted>2022-08-18T08:58:14Z</cp:lastPrinted>
  <dcterms:created xsi:type="dcterms:W3CDTF">2019-02-13T11:22:15Z</dcterms:created>
  <dcterms:modified xsi:type="dcterms:W3CDTF">2026-04-10T06:35:38Z</dcterms:modified>
</cp:coreProperties>
</file>